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apl\Urbanizam\2025\Koncesija dimnjačari 2025\"/>
    </mc:Choice>
  </mc:AlternateContent>
  <xr:revisionPtr revIDLastSave="0" documentId="13_ncr:1_{C27CC6C5-548C-4A4C-A194-67C1F5EB50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pći uvjeti" sheetId="2" r:id="rId1"/>
    <sheet name="Cjenik za nuđenj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6" i="1" l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3" i="1"/>
  <c r="K62" i="1"/>
  <c r="K61" i="1"/>
  <c r="K60" i="1"/>
  <c r="K59" i="1"/>
  <c r="K58" i="1"/>
  <c r="K57" i="1"/>
  <c r="K55" i="1"/>
  <c r="K54" i="1"/>
  <c r="K52" i="1"/>
  <c r="K51" i="1"/>
  <c r="K50" i="1"/>
  <c r="K48" i="1"/>
  <c r="K47" i="1"/>
  <c r="K44" i="1"/>
  <c r="K43" i="1"/>
  <c r="K42" i="1"/>
  <c r="K41" i="1"/>
  <c r="K39" i="1"/>
  <c r="K38" i="1"/>
  <c r="K36" i="1"/>
  <c r="K35" i="1"/>
  <c r="K33" i="1"/>
  <c r="K32" i="1"/>
  <c r="K31" i="1"/>
  <c r="K30" i="1"/>
  <c r="K29" i="1"/>
  <c r="K28" i="1"/>
  <c r="K27" i="1"/>
  <c r="K26" i="1"/>
  <c r="K25" i="1"/>
  <c r="K22" i="1"/>
  <c r="K21" i="1"/>
  <c r="K20" i="1"/>
  <c r="K19" i="1"/>
  <c r="K17" i="1"/>
  <c r="K16" i="1"/>
  <c r="K15" i="1"/>
  <c r="K14" i="1"/>
  <c r="K13" i="1"/>
  <c r="K12" i="1"/>
  <c r="K11" i="1"/>
  <c r="K10" i="1"/>
  <c r="K9" i="1"/>
  <c r="K8" i="1"/>
  <c r="K87" i="1" l="1"/>
  <c r="K88" i="1" l="1"/>
  <c r="K89" i="1" s="1"/>
</calcChain>
</file>

<file path=xl/sharedStrings.xml><?xml version="1.0" encoding="utf-8"?>
<sst xmlns="http://schemas.openxmlformats.org/spreadsheetml/2006/main" count="252" uniqueCount="173">
  <si>
    <t>R.br.</t>
  </si>
  <si>
    <t>Opis</t>
  </si>
  <si>
    <t>Jed. mjere</t>
  </si>
  <si>
    <t>Jedinična cijena</t>
  </si>
  <si>
    <t>1.</t>
  </si>
  <si>
    <t>Kruto gorivo i tekuće gorivo</t>
  </si>
  <si>
    <t>1.1.</t>
  </si>
  <si>
    <t>kom</t>
  </si>
  <si>
    <t>1.2.</t>
  </si>
  <si>
    <t>Čišćenje dimnjaka i priključnih cijevi</t>
  </si>
  <si>
    <t>m'</t>
  </si>
  <si>
    <t>1.3.</t>
  </si>
  <si>
    <t>Kontrola sabirnog kanala (SCHUNT)</t>
  </si>
  <si>
    <t>1.4.</t>
  </si>
  <si>
    <t>Čišćenje sabirnog kanala (SCHUNT)</t>
  </si>
  <si>
    <t>1.5.</t>
  </si>
  <si>
    <t>Kontrola priključnog kanala (SCHUNT)</t>
  </si>
  <si>
    <t>1.6.</t>
  </si>
  <si>
    <t>Čišćenje priključnog kanala (SCHUNT)</t>
  </si>
  <si>
    <t>Obiteljske kuće i izdvojeni  poslovni objekti do 200 m2</t>
  </si>
  <si>
    <t>1.7.</t>
  </si>
  <si>
    <t>1.8.</t>
  </si>
  <si>
    <t xml:space="preserve">2. </t>
  </si>
  <si>
    <t>Plinsko gorivo - atmosferski sustav</t>
  </si>
  <si>
    <t>2.1.</t>
  </si>
  <si>
    <t>2.2.</t>
  </si>
  <si>
    <t>2.3.</t>
  </si>
  <si>
    <t>2.4.</t>
  </si>
  <si>
    <t>2.5.</t>
  </si>
  <si>
    <t>2.6.</t>
  </si>
  <si>
    <t>2.7.</t>
  </si>
  <si>
    <t>2.8.</t>
  </si>
  <si>
    <t>3.</t>
  </si>
  <si>
    <t>LAF/LAS sustav</t>
  </si>
  <si>
    <t>3.1.</t>
  </si>
  <si>
    <t>3.2.</t>
  </si>
  <si>
    <t>Čišćenje sustava</t>
  </si>
  <si>
    <t>4.</t>
  </si>
  <si>
    <t>Čišćenje dimnjaka većih profila. Profili do 400cm2 obuhvaćeni stavkama 1 do 3.</t>
  </si>
  <si>
    <t>4.1.</t>
  </si>
  <si>
    <t>od Ø20 cm do Ø30 cm</t>
  </si>
  <si>
    <t>4.2.</t>
  </si>
  <si>
    <t>od Ø30 cm do Ø70 cm</t>
  </si>
  <si>
    <t>4.3.</t>
  </si>
  <si>
    <t>više od Ø70 cm</t>
  </si>
  <si>
    <t>5.</t>
  </si>
  <si>
    <t>Čišćenje u kanalima specijalnih peći</t>
  </si>
  <si>
    <t>h</t>
  </si>
  <si>
    <t>6.</t>
  </si>
  <si>
    <t>Čišćenje sabirača čađi</t>
  </si>
  <si>
    <t>Sustav loženja na kruto i tekuće gorivo</t>
  </si>
  <si>
    <t>6.1.</t>
  </si>
  <si>
    <t>dimnjak do 400 cm2</t>
  </si>
  <si>
    <t>6.2.</t>
  </si>
  <si>
    <t>dimnjak preko 400 cm2</t>
  </si>
  <si>
    <t>Sustav loženja na plinsko gorivo</t>
  </si>
  <si>
    <t>6.3.</t>
  </si>
  <si>
    <t>6.4.</t>
  </si>
  <si>
    <t>7.</t>
  </si>
  <si>
    <t>8.</t>
  </si>
  <si>
    <t>Kontrola i čišćenje sabirača i revizionih okana kotlova</t>
  </si>
  <si>
    <t>8.1.</t>
  </si>
  <si>
    <t>Kruto i tekuće gorivo</t>
  </si>
  <si>
    <t>8.2.</t>
  </si>
  <si>
    <t>Plinsko gorivo</t>
  </si>
  <si>
    <t>9.</t>
  </si>
  <si>
    <t>Mehaničko čišćenje kotlova i drugih ložišta s kontrolom nečistoća</t>
  </si>
  <si>
    <t>9.1.</t>
  </si>
  <si>
    <t>štednjak i peć na kruta i tekuća goriva</t>
  </si>
  <si>
    <t>9.2.</t>
  </si>
  <si>
    <t>ložište/kotao snage do 50kW</t>
  </si>
  <si>
    <t>9.3.</t>
  </si>
  <si>
    <t>ložište/kotao snage od 51kW do 200kW</t>
  </si>
  <si>
    <t>9.4.</t>
  </si>
  <si>
    <t>ložište/kotao snage od 201kW do 400kW</t>
  </si>
  <si>
    <t>9.5.</t>
  </si>
  <si>
    <t>ložište/kotao snage od 401kW do 700kW</t>
  </si>
  <si>
    <t>9.6.</t>
  </si>
  <si>
    <t>ložište/kotao snage od 701kW do 1500kW</t>
  </si>
  <si>
    <t>9.7.</t>
  </si>
  <si>
    <t>ložište/kotao snage preko 1500kW</t>
  </si>
  <si>
    <t>1 kW</t>
  </si>
  <si>
    <t>10.</t>
  </si>
  <si>
    <t>Mehanizirano, kemijsko i strojno čišćenje kotlova i drugih ložišta s utroškom kemikalija i drugih sredstava i kontrolom nečistoća</t>
  </si>
  <si>
    <t>10.1.</t>
  </si>
  <si>
    <t>10.2.</t>
  </si>
  <si>
    <t>10.3.</t>
  </si>
  <si>
    <t>10.4.</t>
  </si>
  <si>
    <t>10.5.</t>
  </si>
  <si>
    <t>11.</t>
  </si>
  <si>
    <t>Čišćenje termogena i sličnih grijača s kontrolom nečistoća</t>
  </si>
  <si>
    <t>12.</t>
  </si>
  <si>
    <t>Čišćenje pekarskih peći s kontrolom nečistoća</t>
  </si>
  <si>
    <t>13.</t>
  </si>
  <si>
    <t>14.</t>
  </si>
  <si>
    <t>15.</t>
  </si>
  <si>
    <t>Izrada mjernog otvora za mjerenje analizatorom dimnih plinova.</t>
  </si>
  <si>
    <t>16.</t>
  </si>
  <si>
    <t>Kontrola prohodnosti i vizualna kontrola nedostataka dimnjaka koje se stalno ne koristi.</t>
  </si>
  <si>
    <t>17.</t>
  </si>
  <si>
    <t>Uklanjanje zapreka u dimnjaku</t>
  </si>
  <si>
    <t>18.</t>
  </si>
  <si>
    <t>Nadzor nad radovima na dimovodnim objektima tijekom izvođenja</t>
  </si>
  <si>
    <t>dan</t>
  </si>
  <si>
    <t>19.</t>
  </si>
  <si>
    <t>20.</t>
  </si>
  <si>
    <t>21.</t>
  </si>
  <si>
    <t>22.</t>
  </si>
  <si>
    <t>Čišćenje ventilacionih kanala u slučaju nedovoljne dozrake za ispravan rad ložišta.</t>
  </si>
  <si>
    <t>23.</t>
  </si>
  <si>
    <t>24.</t>
  </si>
  <si>
    <t>25.</t>
  </si>
  <si>
    <t>Kontrola povrata dimnih plinova senzorom</t>
  </si>
  <si>
    <t>Čišćenje sabirača čađe</t>
  </si>
  <si>
    <t xml:space="preserve"> poslovni objekti</t>
  </si>
  <si>
    <t xml:space="preserve">Višestambeni objekti </t>
  </si>
  <si>
    <t>Čišćenje sabirača čađe dimnjak do 400 cm2</t>
  </si>
  <si>
    <t>Čišćenje sabirača čađe dimnjak preko 400 cm2</t>
  </si>
  <si>
    <t xml:space="preserve">Obiteljske kuće </t>
  </si>
  <si>
    <t>ložište/kotao snage preko 50kW</t>
  </si>
  <si>
    <t>Izrada dimnjačarskog nalaza za trošila do 50 kW</t>
  </si>
  <si>
    <t>Izrada dimnjačarskog nalaza za trošila preko 50 kW</t>
  </si>
  <si>
    <t>Čišćenje dimnjaka</t>
  </si>
  <si>
    <t>čišćenje priključnih cijevi</t>
  </si>
  <si>
    <t>m</t>
  </si>
  <si>
    <t>Količina</t>
  </si>
  <si>
    <t>Ukupno</t>
  </si>
  <si>
    <t>Kontrola dimovodnih objekata 
Obračun po dimnjaku.</t>
  </si>
  <si>
    <t>Kontrola dimovodnih objekata
Obračun po dimnjaku.</t>
  </si>
  <si>
    <t>Kontrola sustava
Obračun prema broju priključka.</t>
  </si>
  <si>
    <r>
      <t xml:space="preserve">Kontrolno mjerenje analizatorom dimnih plinova na uređajima do 100kW.
</t>
    </r>
    <r>
      <rPr>
        <sz val="11"/>
        <rFont val="Calibri"/>
        <family val="2"/>
        <scheme val="minor"/>
      </rPr>
      <t>Radovi se izvode zbog sumnje dimnjačara u loše izgaranje uz suglasnost korisnika.</t>
    </r>
  </si>
  <si>
    <t>Strojno čišćenje dimnjaka</t>
  </si>
  <si>
    <t>Spaljivanje dimnjaka</t>
  </si>
  <si>
    <t>Čišćenje priključnih cijevi</t>
  </si>
  <si>
    <t>1.9.</t>
  </si>
  <si>
    <t>1.10.</t>
  </si>
  <si>
    <t>1.11.</t>
  </si>
  <si>
    <t>1.12.</t>
  </si>
  <si>
    <t>1.13.</t>
  </si>
  <si>
    <t>1.14.</t>
  </si>
  <si>
    <t>2.9.</t>
  </si>
  <si>
    <t>2.10.</t>
  </si>
  <si>
    <t>2.11.</t>
  </si>
  <si>
    <t>26.</t>
  </si>
  <si>
    <t>27.</t>
  </si>
  <si>
    <t>dimnjačarskih usluga na području Grada Dugog Sela</t>
  </si>
  <si>
    <r>
      <t xml:space="preserve">Izlazak na krov
</t>
    </r>
    <r>
      <rPr>
        <sz val="11"/>
        <rFont val="Calibri"/>
        <family val="2"/>
        <scheme val="minor"/>
      </rPr>
      <t>Stavka se izvodi po potrebi i samo u slučaju da dimnjačar ocijeni da je moguće izvesti rad na siguran način.
Obračun po dimnjaku</t>
    </r>
  </si>
  <si>
    <r>
      <t>Mjerenje volumnog udjela CO u prostoru po atmosferskom plinskom trošilu</t>
    </r>
    <r>
      <rPr>
        <sz val="11"/>
        <rFont val="Calibri"/>
        <family val="2"/>
        <scheme val="minor"/>
      </rPr>
      <t>.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Ispitivanje se izvodi temeljem sumnje dimnjačara uz suglasnost korisnika.</t>
    </r>
  </si>
  <si>
    <r>
      <t xml:space="preserve">Kontrola ispravnosti dozrake uređajem za ispitivanje dotoka zraka.
</t>
    </r>
    <r>
      <rPr>
        <sz val="11"/>
        <rFont val="Calibri"/>
        <family val="2"/>
        <scheme val="minor"/>
      </rPr>
      <t>Ispitivanje se izvodi temeljem sumnje dimnjačara uz suglasnost korisnika.</t>
    </r>
  </si>
  <si>
    <r>
      <t xml:space="preserve">Kontrola nepropusnosti dimnjaka dimnim ulošcima.
</t>
    </r>
    <r>
      <rPr>
        <sz val="11"/>
        <rFont val="Calibri"/>
        <family val="2"/>
        <scheme val="minor"/>
      </rPr>
      <t>Ispitivanje se izvodi temeljem sumnje dimnjačara uz suglasnost korisnika.</t>
    </r>
  </si>
  <si>
    <r>
      <t xml:space="preserve">Kontrola nepropusnosti dimnjaka tlačnom probom.
</t>
    </r>
    <r>
      <rPr>
        <sz val="11"/>
        <rFont val="Calibri"/>
        <family val="2"/>
        <scheme val="minor"/>
      </rPr>
      <t>Ispitivanje se izvodi temeljem sumnje dimnjačara uz suglasnost korisnika.</t>
    </r>
  </si>
  <si>
    <r>
      <t xml:space="preserve">Dolazak po pozivu i naknadni dolazak. </t>
    </r>
    <r>
      <rPr>
        <sz val="11"/>
        <rFont val="Calibri"/>
        <family val="2"/>
        <scheme val="minor"/>
      </rPr>
      <t>Naknadni dolazak obračunava se samo u slučaju kada korisnik nakon dvije obavijesti nije bio u prostoru u naznačeno vrijeme.</t>
    </r>
  </si>
  <si>
    <t>PDV</t>
  </si>
  <si>
    <t>Sveukupno</t>
  </si>
  <si>
    <t>Za izvršenu uslugu dimnjačar je dužan izdati račun korisniku usluge. Uz račun dimnjačar je dužan priložiti specifikaciju izvedenih radova s pozivom na broj stavke i opisom koji odgovara opisu iz cjenika.
Cijene sadrže sve posredne i neposredne troškove obavljanja dimnjačarskih poslova sukladno pravilima struke i Odluci o obavljanju dimnjačarskih poslova (Službeni glasnik Grada Dugog Sela, broj 2/16.)</t>
  </si>
  <si>
    <t>Cijene sadrže sve posredne i neposredne troškove obavljanja dimnjačarskih poslova sukladno pravilima struke i Odluci o obavljanju dimnjačarskih poslova (Službeni glasnik Grada Dugog Sela, broj 2/16.)</t>
  </si>
  <si>
    <t>Cjenik</t>
  </si>
  <si>
    <t>Opći uvjeti nuđenja radova</t>
  </si>
  <si>
    <t>Za potrebe izračunavanja vrijednosti ponude cjenik je potrebno ispuniti jediničnim cijenama i pomnožiti pretpostavljenim količinama te izračunati ukupan iznos ponude.</t>
  </si>
  <si>
    <t>Pretpostavljene količine na obvezuju davatelja koncesije već služe za potrebe odabira najpovoljnije ponude. Pretpostavljene količine izrađene su temeljem podatka o 5.000 dimnjaka na temelju katastra dimnjaka.</t>
  </si>
  <si>
    <t>Uvjeti izvođenja radova</t>
  </si>
  <si>
    <t xml:space="preserve">Cjenikom dimnjačarskih poslova određene su usluge koje ovlašteni dimnjačari obavljaju prilikom redovite kontrole i čišćenja dimovodnih objekata i uređaja za loženje te na zahtjev korisnika dimnjačarskih usluga. </t>
  </si>
  <si>
    <t xml:space="preserve">U vrijednost stavke cjenika temeljem kojih se vrši kontrola dimovodnih objekata uključena je vizualna kontrola nedostataka dimovodnih objekata ali i uređaja za loženje, kotlovskih postrojenja i sustava dobave zraka. Kontrola dimnjaka podrazumijeva vizualnu provjeru stanja dimnjaka obzirom na čistoću i prohodnost dimovodnog kanala, vizualnu kontrolu spoja priključne cijevi na dimnjak te čistoću i prohodnost priključne cijevi. Stavka kontrole podrazumijeva kontrolu svih priključaka na pojedini dimnjak odnosno priključni kanal kod SCHUNT dimnjaka. </t>
  </si>
  <si>
    <t>Prilikom kontrole dimnjaka i uređaja za loženje dimnjačar obavezno provjerava prisutnost zapaljivih materijala u blizini ložišta. Cijenom za kontrolu dimovodnih objekata su  uključeni i pripremno završni poslovi poput dolaska na objekt, postavljanja obavijesti o dolasku, kontaktiranje predstavnika suvlasnika, upravitelja zgrada, postupci obavještavanja o nedostacima, vođenja kontrolnih listova, vođenje digitalne baze podataka, izdavanje računa i specifikacije izvedenih radova i slični poslovi.</t>
  </si>
  <si>
    <t>Kontrola i čišćenje dimnjaka i ložišta izvodi se u rokovima sukladno projektnoj dokumentaciji ako ista postoji odnosno rokovima iz Odluke o obavljanju dimnjačarskih poslova ako ista ne postoji. 
Dimnjačar ne čisti ložišta za koja su nadležni ovlašteni serviseri. Poslije čišćenja dimnjačar mora ostaviti uredan i čist prostor.</t>
  </si>
  <si>
    <t>Mjerenje volumnog udjela CO u prostoriji vrši se samo za atmosferska plinska ložišta, temeljem sumnje dimnjačara i uz suglasnost korisnika. Kod takvih sustava dimnjačar je dužan prilikom mjerenja osigurati najnepovoljnije uvjete (uključeni uređaji koji mogu stvoriti povrat dimnih plinova, zatvoreni prozori i vrata i sl.). Dimnjačar je dužan upozoriti korisnika na moguće rizike uslijed promjene uvjeta u kojima rade atmosferski uređaji za loženje te obrazložiti korisniku značenje izmjerenog udjela CO u  prostoru. U slučaju sumnje na prisutnost CO, a kada korisnik nije suglasan da se izvrši mjerenje, dimnjačar je dužan isto navesti kao napomenu u specifikaciji izvedenih radova koja se prilaže uz račun.</t>
  </si>
  <si>
    <t xml:space="preserve">Mjerenjem analizatorom dimnih plinova utvrđuje se udio onečišćujućih emisija u dimnim plinovima. Mjerenje se vrši samo uz suglasnost korisnika. Rezultati mjerenja uspoređuju se s deklariranim vrijednostima za uređaj ako postoje ili s graničnim vrijednostima emisija za male uređaje za loženje sukladno Uredbi o graničnim vrijednostima emisija onečišćujućih tvari u zrak iz nepokretnih izvora. Prije mjerenja dimnjačar je dužan korisniku objasniti svrhu mjerenja, a nakon mjerenja dimnjačar daje korisniku zapisnik o rezultatima mjerenja i uputu za daljnje postupanje. </t>
  </si>
  <si>
    <t>Uređajem za ispitivanje dotoka zraka mjeri se ispravnost dozrake u prostoriji s atmosferskim ložištem. Test se izvodi kada dimnjačar sumnja da se sustavom dobave zraka ne osigurava dovoljna količina zraka za ispravan rad ložišta. Test se izvodi uz suglasnost korisnika. U slučaju sumnje na nedovoljnu dozraku, a kada korisnik nije suglasan da se izvrši test, dimnjačar je dužan isto navesti kao napomenu u specifikaciji izvedenih radova koja se prilaže uz račun.</t>
  </si>
  <si>
    <t>Nadzor nad radovima na dimovodnim objektima tijekom izvođenja i kontrola dimnjaka te izdavanje dimnjačarskog nalaza nakon radova na dimovodnim objektima za potrebe tehničkog pregleda izvode se na zahtjev investitora.</t>
  </si>
  <si>
    <t>U</t>
  </si>
  <si>
    <t>(mjesto i datum)</t>
  </si>
  <si>
    <t>(potpis)</t>
  </si>
  <si>
    <t>M.P.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</si>
</sst>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/>
    <xf numFmtId="0" fontId="1" fillId="0" borderId="5" xfId="0" applyFont="1" applyBorder="1" applyAlignment="1">
      <alignment horizontal="right" vertic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/>
    <xf numFmtId="0" fontId="0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Alignment="1">
      <alignment horizontal="right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86BDB-CA3E-4A5D-AAB0-A96AC557A0E2}">
  <dimension ref="A2:M21"/>
  <sheetViews>
    <sheetView tabSelected="1" workbookViewId="0">
      <selection activeCell="O10" sqref="O10"/>
    </sheetView>
  </sheetViews>
  <sheetFormatPr defaultRowHeight="14.4" x14ac:dyDescent="0.3"/>
  <cols>
    <col min="1" max="1" width="10.77734375" style="35" customWidth="1"/>
  </cols>
  <sheetData>
    <row r="2" spans="1:13" x14ac:dyDescent="0.3">
      <c r="A2" s="42" t="s">
        <v>157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6.4" customHeight="1" x14ac:dyDescent="0.3">
      <c r="A3" s="37" t="s">
        <v>158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27" customHeight="1" x14ac:dyDescent="0.3">
      <c r="A4" s="38" t="s">
        <v>159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x14ac:dyDescent="0.3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x14ac:dyDescent="0.3">
      <c r="A6" s="41" t="s">
        <v>160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ht="34.799999999999997" customHeight="1" x14ac:dyDescent="0.3">
      <c r="A7" s="47" t="s">
        <v>161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ht="72.599999999999994" customHeight="1" x14ac:dyDescent="0.3">
      <c r="A8" s="47" t="s">
        <v>162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 ht="59.4" customHeight="1" x14ac:dyDescent="0.3">
      <c r="A9" s="47" t="s">
        <v>163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1:13" ht="45.6" customHeight="1" x14ac:dyDescent="0.3">
      <c r="A10" s="47" t="s">
        <v>164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1:13" ht="88.2" customHeight="1" x14ac:dyDescent="0.3">
      <c r="A11" s="47" t="s">
        <v>165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1:13" ht="75.599999999999994" customHeight="1" x14ac:dyDescent="0.3">
      <c r="A12" s="47" t="s">
        <v>166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1:13" ht="62.4" customHeight="1" x14ac:dyDescent="0.3">
      <c r="A13" s="47" t="s">
        <v>167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1:13" ht="32.4" customHeight="1" x14ac:dyDescent="0.3">
      <c r="A14" s="48" t="s">
        <v>168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5" spans="1:13" ht="28.8" customHeight="1" x14ac:dyDescent="0.3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3" ht="28.8" customHeight="1" x14ac:dyDescent="0.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8" spans="1:12" x14ac:dyDescent="0.3">
      <c r="A18" s="43" t="s">
        <v>169</v>
      </c>
      <c r="B18" s="44"/>
      <c r="C18" s="44"/>
      <c r="D18" s="44"/>
      <c r="E18" s="44"/>
    </row>
    <row r="19" spans="1:12" x14ac:dyDescent="0.3">
      <c r="B19" s="45" t="s">
        <v>170</v>
      </c>
      <c r="C19" s="45"/>
      <c r="D19" s="45"/>
      <c r="E19" s="45"/>
    </row>
    <row r="20" spans="1:12" x14ac:dyDescent="0.3">
      <c r="I20" s="44"/>
      <c r="J20" s="44"/>
      <c r="K20" s="44"/>
      <c r="L20" s="44"/>
    </row>
    <row r="21" spans="1:12" x14ac:dyDescent="0.3">
      <c r="G21" s="36" t="s">
        <v>172</v>
      </c>
      <c r="I21" s="45" t="s">
        <v>171</v>
      </c>
      <c r="J21" s="45"/>
      <c r="K21" s="45"/>
      <c r="L21" s="45"/>
    </row>
  </sheetData>
  <mergeCells count="15">
    <mergeCell ref="B18:E18"/>
    <mergeCell ref="B19:E19"/>
    <mergeCell ref="I20:L20"/>
    <mergeCell ref="I21:L21"/>
    <mergeCell ref="A9:M9"/>
    <mergeCell ref="A10:M10"/>
    <mergeCell ref="A11:M11"/>
    <mergeCell ref="A12:M12"/>
    <mergeCell ref="A13:M13"/>
    <mergeCell ref="A14:M14"/>
    <mergeCell ref="A2:M2"/>
    <mergeCell ref="A3:M3"/>
    <mergeCell ref="A4:M4"/>
    <mergeCell ref="A7:M7"/>
    <mergeCell ref="A8:M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M95"/>
  <sheetViews>
    <sheetView topLeftCell="A86" workbookViewId="0">
      <selection activeCell="P8" sqref="P8"/>
    </sheetView>
  </sheetViews>
  <sheetFormatPr defaultColWidth="8.88671875" defaultRowHeight="14.4" x14ac:dyDescent="0.3"/>
  <cols>
    <col min="1" max="1" width="5.5546875" style="6" customWidth="1"/>
    <col min="2" max="2" width="2.109375" style="6" customWidth="1"/>
    <col min="3" max="3" width="7.33203125" style="6" customWidth="1"/>
    <col min="4" max="5" width="8.88671875" style="6"/>
    <col min="6" max="7" width="9.5546875" style="6" customWidth="1"/>
    <col min="8" max="8" width="3.6640625" style="6" customWidth="1"/>
    <col min="9" max="9" width="16.88671875" style="6" customWidth="1"/>
    <col min="10" max="10" width="16.109375" style="6" customWidth="1"/>
    <col min="11" max="11" width="22.33203125" style="6" customWidth="1"/>
    <col min="12" max="16384" width="8.88671875" style="6"/>
  </cols>
  <sheetData>
    <row r="2" spans="3:13" ht="18" x14ac:dyDescent="0.3">
      <c r="C2" s="21" t="s">
        <v>156</v>
      </c>
      <c r="D2" s="21"/>
      <c r="E2" s="21"/>
      <c r="F2" s="21"/>
      <c r="G2" s="21"/>
      <c r="H2" s="21"/>
      <c r="I2" s="21"/>
      <c r="J2" s="21"/>
      <c r="K2" s="21"/>
      <c r="L2" s="5"/>
      <c r="M2" s="5"/>
    </row>
    <row r="3" spans="3:13" ht="18" x14ac:dyDescent="0.3">
      <c r="C3" s="21" t="s">
        <v>145</v>
      </c>
      <c r="D3" s="21"/>
      <c r="E3" s="21"/>
      <c r="F3" s="21"/>
      <c r="G3" s="21"/>
      <c r="H3" s="21"/>
      <c r="I3" s="21"/>
      <c r="J3" s="21"/>
      <c r="K3" s="21"/>
    </row>
    <row r="4" spans="3:13" x14ac:dyDescent="0.3">
      <c r="C4" s="29"/>
      <c r="D4" s="29"/>
      <c r="E4" s="29"/>
      <c r="F4" s="29"/>
      <c r="G4" s="29"/>
      <c r="H4" s="29"/>
      <c r="I4" s="29"/>
      <c r="J4" s="29"/>
    </row>
    <row r="5" spans="3:13" x14ac:dyDescent="0.3">
      <c r="C5" s="7" t="s">
        <v>0</v>
      </c>
      <c r="D5" s="25" t="s">
        <v>1</v>
      </c>
      <c r="E5" s="25"/>
      <c r="F5" s="25"/>
      <c r="G5" s="30" t="s">
        <v>2</v>
      </c>
      <c r="H5" s="30"/>
      <c r="I5" s="7" t="s">
        <v>125</v>
      </c>
      <c r="J5" s="8" t="s">
        <v>3</v>
      </c>
      <c r="K5" s="9" t="s">
        <v>126</v>
      </c>
    </row>
    <row r="6" spans="3:13" x14ac:dyDescent="0.3">
      <c r="C6" s="2" t="s">
        <v>4</v>
      </c>
      <c r="D6" s="31" t="s">
        <v>5</v>
      </c>
      <c r="E6" s="31"/>
      <c r="F6" s="31"/>
      <c r="G6" s="26"/>
      <c r="H6" s="26"/>
      <c r="I6" s="3"/>
      <c r="J6" s="10"/>
      <c r="K6" s="3"/>
    </row>
    <row r="7" spans="3:13" ht="30" customHeight="1" x14ac:dyDescent="0.3">
      <c r="C7" s="11"/>
      <c r="D7" s="25" t="s">
        <v>114</v>
      </c>
      <c r="E7" s="25"/>
      <c r="F7" s="25"/>
      <c r="G7" s="26"/>
      <c r="H7" s="26"/>
      <c r="I7" s="3"/>
      <c r="J7" s="10"/>
      <c r="K7" s="3"/>
    </row>
    <row r="8" spans="3:13" ht="30" customHeight="1" x14ac:dyDescent="0.3">
      <c r="C8" s="4" t="s">
        <v>6</v>
      </c>
      <c r="D8" s="27" t="s">
        <v>127</v>
      </c>
      <c r="E8" s="27"/>
      <c r="F8" s="27"/>
      <c r="G8" s="28" t="s">
        <v>7</v>
      </c>
      <c r="H8" s="28"/>
      <c r="I8" s="1">
        <v>120</v>
      </c>
      <c r="J8" s="17"/>
      <c r="K8" s="13">
        <f>I8*J8</f>
        <v>0</v>
      </c>
    </row>
    <row r="9" spans="3:13" ht="30" customHeight="1" x14ac:dyDescent="0.3">
      <c r="C9" s="4" t="s">
        <v>8</v>
      </c>
      <c r="D9" s="27" t="s">
        <v>122</v>
      </c>
      <c r="E9" s="27"/>
      <c r="F9" s="27"/>
      <c r="G9" s="28" t="s">
        <v>10</v>
      </c>
      <c r="H9" s="28"/>
      <c r="I9" s="1">
        <v>800</v>
      </c>
      <c r="J9" s="17"/>
      <c r="K9" s="13">
        <f t="shared" ref="K9:K17" si="0">I9*J9</f>
        <v>0</v>
      </c>
    </row>
    <row r="10" spans="3:13" ht="30" customHeight="1" x14ac:dyDescent="0.3">
      <c r="C10" s="4" t="s">
        <v>11</v>
      </c>
      <c r="D10" s="27" t="s">
        <v>12</v>
      </c>
      <c r="E10" s="27"/>
      <c r="F10" s="27"/>
      <c r="G10" s="28" t="s">
        <v>7</v>
      </c>
      <c r="H10" s="28"/>
      <c r="I10" s="1">
        <v>40</v>
      </c>
      <c r="J10" s="17"/>
      <c r="K10" s="13">
        <f t="shared" si="0"/>
        <v>0</v>
      </c>
    </row>
    <row r="11" spans="3:13" ht="30" customHeight="1" x14ac:dyDescent="0.3">
      <c r="C11" s="4" t="s">
        <v>13</v>
      </c>
      <c r="D11" s="32" t="s">
        <v>112</v>
      </c>
      <c r="E11" s="32"/>
      <c r="F11" s="32"/>
      <c r="G11" s="28" t="s">
        <v>7</v>
      </c>
      <c r="H11" s="28"/>
      <c r="I11" s="1">
        <v>190</v>
      </c>
      <c r="J11" s="17"/>
      <c r="K11" s="13">
        <f t="shared" si="0"/>
        <v>0</v>
      </c>
    </row>
    <row r="12" spans="3:13" ht="30" customHeight="1" x14ac:dyDescent="0.3">
      <c r="C12" s="4" t="s">
        <v>15</v>
      </c>
      <c r="D12" s="27" t="s">
        <v>14</v>
      </c>
      <c r="E12" s="27"/>
      <c r="F12" s="27"/>
      <c r="G12" s="28" t="s">
        <v>10</v>
      </c>
      <c r="H12" s="28"/>
      <c r="I12" s="1">
        <v>90</v>
      </c>
      <c r="J12" s="17"/>
      <c r="K12" s="13">
        <f t="shared" si="0"/>
        <v>0</v>
      </c>
    </row>
    <row r="13" spans="3:13" ht="30" customHeight="1" x14ac:dyDescent="0.3">
      <c r="C13" s="4" t="s">
        <v>17</v>
      </c>
      <c r="D13" s="27" t="s">
        <v>16</v>
      </c>
      <c r="E13" s="27"/>
      <c r="F13" s="27"/>
      <c r="G13" s="28" t="s">
        <v>7</v>
      </c>
      <c r="H13" s="28"/>
      <c r="I13" s="1">
        <v>40</v>
      </c>
      <c r="J13" s="17"/>
      <c r="K13" s="13">
        <f t="shared" si="0"/>
        <v>0</v>
      </c>
    </row>
    <row r="14" spans="3:13" ht="30" customHeight="1" x14ac:dyDescent="0.3">
      <c r="C14" s="4" t="s">
        <v>20</v>
      </c>
      <c r="D14" s="27" t="s">
        <v>18</v>
      </c>
      <c r="E14" s="27"/>
      <c r="F14" s="27"/>
      <c r="G14" s="28" t="s">
        <v>10</v>
      </c>
      <c r="H14" s="28"/>
      <c r="I14" s="1">
        <v>190</v>
      </c>
      <c r="J14" s="17"/>
      <c r="K14" s="13">
        <f t="shared" si="0"/>
        <v>0</v>
      </c>
    </row>
    <row r="15" spans="3:13" ht="30" customHeight="1" x14ac:dyDescent="0.3">
      <c r="C15" s="4" t="s">
        <v>21</v>
      </c>
      <c r="D15" s="32" t="s">
        <v>133</v>
      </c>
      <c r="E15" s="32"/>
      <c r="F15" s="32"/>
      <c r="G15" s="28" t="s">
        <v>7</v>
      </c>
      <c r="H15" s="28"/>
      <c r="I15" s="1">
        <v>1</v>
      </c>
      <c r="J15" s="17"/>
      <c r="K15" s="13">
        <f t="shared" si="0"/>
        <v>0</v>
      </c>
    </row>
    <row r="16" spans="3:13" ht="30" customHeight="1" x14ac:dyDescent="0.3">
      <c r="C16" s="4" t="s">
        <v>134</v>
      </c>
      <c r="D16" s="27" t="s">
        <v>116</v>
      </c>
      <c r="E16" s="27"/>
      <c r="F16" s="27"/>
      <c r="G16" s="28" t="s">
        <v>7</v>
      </c>
      <c r="H16" s="28"/>
      <c r="I16" s="1">
        <v>150</v>
      </c>
      <c r="J16" s="17"/>
      <c r="K16" s="13">
        <f t="shared" si="0"/>
        <v>0</v>
      </c>
    </row>
    <row r="17" spans="3:11" ht="30" customHeight="1" x14ac:dyDescent="0.3">
      <c r="C17" s="4" t="s">
        <v>135</v>
      </c>
      <c r="D17" s="27" t="s">
        <v>117</v>
      </c>
      <c r="E17" s="27"/>
      <c r="F17" s="27"/>
      <c r="G17" s="28" t="s">
        <v>7</v>
      </c>
      <c r="H17" s="28"/>
      <c r="I17" s="1">
        <v>20</v>
      </c>
      <c r="J17" s="17"/>
      <c r="K17" s="13">
        <f t="shared" si="0"/>
        <v>0</v>
      </c>
    </row>
    <row r="18" spans="3:11" ht="30" customHeight="1" x14ac:dyDescent="0.3">
      <c r="C18" s="11"/>
      <c r="D18" s="25" t="s">
        <v>118</v>
      </c>
      <c r="E18" s="25"/>
      <c r="F18" s="25"/>
      <c r="G18" s="26"/>
      <c r="H18" s="26"/>
      <c r="I18" s="3"/>
      <c r="J18" s="12"/>
      <c r="K18" s="3"/>
    </row>
    <row r="19" spans="3:11" ht="30" customHeight="1" x14ac:dyDescent="0.3">
      <c r="C19" s="4" t="s">
        <v>136</v>
      </c>
      <c r="D19" s="27" t="s">
        <v>128</v>
      </c>
      <c r="E19" s="27"/>
      <c r="F19" s="27"/>
      <c r="G19" s="28" t="s">
        <v>7</v>
      </c>
      <c r="H19" s="28"/>
      <c r="I19" s="1">
        <v>250</v>
      </c>
      <c r="J19" s="17"/>
      <c r="K19" s="13">
        <f t="shared" ref="K19:K22" si="1">I19*J19</f>
        <v>0</v>
      </c>
    </row>
    <row r="20" spans="3:11" ht="30" customHeight="1" x14ac:dyDescent="0.3">
      <c r="C20" s="4" t="s">
        <v>137</v>
      </c>
      <c r="D20" s="27" t="s">
        <v>9</v>
      </c>
      <c r="E20" s="27"/>
      <c r="F20" s="27"/>
      <c r="G20" s="28" t="s">
        <v>10</v>
      </c>
      <c r="H20" s="28"/>
      <c r="I20" s="1">
        <v>2000</v>
      </c>
      <c r="J20" s="17"/>
      <c r="K20" s="13">
        <f t="shared" si="1"/>
        <v>0</v>
      </c>
    </row>
    <row r="21" spans="3:11" ht="30" customHeight="1" x14ac:dyDescent="0.3">
      <c r="C21" s="4" t="s">
        <v>138</v>
      </c>
      <c r="D21" s="32" t="s">
        <v>123</v>
      </c>
      <c r="E21" s="32"/>
      <c r="F21" s="32"/>
      <c r="G21" s="28" t="s">
        <v>7</v>
      </c>
      <c r="H21" s="28"/>
      <c r="I21" s="1">
        <v>1</v>
      </c>
      <c r="J21" s="17"/>
      <c r="K21" s="13">
        <f t="shared" si="1"/>
        <v>0</v>
      </c>
    </row>
    <row r="22" spans="3:11" ht="30" customHeight="1" x14ac:dyDescent="0.3">
      <c r="C22" s="4" t="s">
        <v>139</v>
      </c>
      <c r="D22" s="32" t="s">
        <v>113</v>
      </c>
      <c r="E22" s="32"/>
      <c r="F22" s="32"/>
      <c r="G22" s="28" t="s">
        <v>7</v>
      </c>
      <c r="H22" s="28"/>
      <c r="I22" s="1">
        <v>250</v>
      </c>
      <c r="J22" s="17"/>
      <c r="K22" s="13">
        <f t="shared" si="1"/>
        <v>0</v>
      </c>
    </row>
    <row r="23" spans="3:11" ht="30" customHeight="1" x14ac:dyDescent="0.3">
      <c r="C23" s="2" t="s">
        <v>22</v>
      </c>
      <c r="D23" s="31" t="s">
        <v>23</v>
      </c>
      <c r="E23" s="31"/>
      <c r="F23" s="31"/>
      <c r="G23" s="26"/>
      <c r="H23" s="26"/>
      <c r="I23" s="3"/>
      <c r="J23" s="12"/>
      <c r="K23" s="3"/>
    </row>
    <row r="24" spans="3:11" ht="30" customHeight="1" x14ac:dyDescent="0.3">
      <c r="C24" s="11"/>
      <c r="D24" s="25" t="s">
        <v>115</v>
      </c>
      <c r="E24" s="25"/>
      <c r="F24" s="25"/>
      <c r="G24" s="26"/>
      <c r="H24" s="26"/>
      <c r="I24" s="3"/>
      <c r="J24" s="17"/>
      <c r="K24" s="3"/>
    </row>
    <row r="25" spans="3:11" ht="30" customHeight="1" x14ac:dyDescent="0.3">
      <c r="C25" s="4" t="s">
        <v>24</v>
      </c>
      <c r="D25" s="27" t="s">
        <v>127</v>
      </c>
      <c r="E25" s="27"/>
      <c r="F25" s="27"/>
      <c r="G25" s="28" t="s">
        <v>7</v>
      </c>
      <c r="H25" s="28"/>
      <c r="I25" s="1">
        <v>120</v>
      </c>
      <c r="J25" s="17"/>
      <c r="K25" s="13">
        <f t="shared" ref="K25:K33" si="2">I25*J25</f>
        <v>0</v>
      </c>
    </row>
    <row r="26" spans="3:11" ht="30" customHeight="1" x14ac:dyDescent="0.3">
      <c r="C26" s="4" t="s">
        <v>25</v>
      </c>
      <c r="D26" s="27" t="s">
        <v>9</v>
      </c>
      <c r="E26" s="27"/>
      <c r="F26" s="27"/>
      <c r="G26" s="28" t="s">
        <v>10</v>
      </c>
      <c r="H26" s="28"/>
      <c r="I26" s="1">
        <v>2200</v>
      </c>
      <c r="J26" s="17"/>
      <c r="K26" s="13">
        <f t="shared" si="2"/>
        <v>0</v>
      </c>
    </row>
    <row r="27" spans="3:11" ht="30" customHeight="1" x14ac:dyDescent="0.3">
      <c r="C27" s="4" t="s">
        <v>26</v>
      </c>
      <c r="D27" s="27" t="s">
        <v>12</v>
      </c>
      <c r="E27" s="27"/>
      <c r="F27" s="27"/>
      <c r="G27" s="28" t="s">
        <v>7</v>
      </c>
      <c r="H27" s="28"/>
      <c r="I27" s="1">
        <v>1</v>
      </c>
      <c r="J27" s="17"/>
      <c r="K27" s="13">
        <f t="shared" si="2"/>
        <v>0</v>
      </c>
    </row>
    <row r="28" spans="3:11" ht="30" customHeight="1" x14ac:dyDescent="0.3">
      <c r="C28" s="4" t="s">
        <v>27</v>
      </c>
      <c r="D28" s="27" t="s">
        <v>14</v>
      </c>
      <c r="E28" s="27"/>
      <c r="F28" s="27"/>
      <c r="G28" s="28" t="s">
        <v>10</v>
      </c>
      <c r="H28" s="28"/>
      <c r="I28" s="1">
        <v>1</v>
      </c>
      <c r="J28" s="17"/>
      <c r="K28" s="13">
        <f t="shared" si="2"/>
        <v>0</v>
      </c>
    </row>
    <row r="29" spans="3:11" ht="30" customHeight="1" x14ac:dyDescent="0.3">
      <c r="C29" s="4" t="s">
        <v>28</v>
      </c>
      <c r="D29" s="27" t="s">
        <v>16</v>
      </c>
      <c r="E29" s="27"/>
      <c r="F29" s="27"/>
      <c r="G29" s="28" t="s">
        <v>7</v>
      </c>
      <c r="H29" s="28"/>
      <c r="I29" s="1">
        <v>1</v>
      </c>
      <c r="J29" s="17"/>
      <c r="K29" s="13">
        <f t="shared" si="2"/>
        <v>0</v>
      </c>
    </row>
    <row r="30" spans="3:11" ht="30" customHeight="1" x14ac:dyDescent="0.3">
      <c r="C30" s="4" t="s">
        <v>29</v>
      </c>
      <c r="D30" s="27" t="s">
        <v>18</v>
      </c>
      <c r="E30" s="27"/>
      <c r="F30" s="27"/>
      <c r="G30" s="28" t="s">
        <v>10</v>
      </c>
      <c r="H30" s="28"/>
      <c r="I30" s="1">
        <v>1</v>
      </c>
      <c r="J30" s="17"/>
      <c r="K30" s="13">
        <f t="shared" si="2"/>
        <v>0</v>
      </c>
    </row>
    <row r="31" spans="3:11" ht="30" customHeight="1" x14ac:dyDescent="0.3">
      <c r="C31" s="4" t="s">
        <v>30</v>
      </c>
      <c r="D31" s="32" t="s">
        <v>112</v>
      </c>
      <c r="E31" s="32"/>
      <c r="F31" s="32"/>
      <c r="G31" s="28" t="s">
        <v>7</v>
      </c>
      <c r="H31" s="28"/>
      <c r="I31" s="1">
        <v>80</v>
      </c>
      <c r="J31" s="17"/>
      <c r="K31" s="13">
        <f t="shared" si="2"/>
        <v>0</v>
      </c>
    </row>
    <row r="32" spans="3:11" ht="30" customHeight="1" x14ac:dyDescent="0.3">
      <c r="C32" s="4" t="s">
        <v>31</v>
      </c>
      <c r="D32" s="32" t="s">
        <v>123</v>
      </c>
      <c r="E32" s="32"/>
      <c r="F32" s="32"/>
      <c r="G32" s="28" t="s">
        <v>7</v>
      </c>
      <c r="H32" s="28"/>
      <c r="I32" s="1">
        <v>1</v>
      </c>
      <c r="J32" s="17"/>
      <c r="K32" s="13">
        <f t="shared" si="2"/>
        <v>0</v>
      </c>
    </row>
    <row r="33" spans="3:11" ht="30" customHeight="1" x14ac:dyDescent="0.3">
      <c r="C33" s="4" t="s">
        <v>140</v>
      </c>
      <c r="D33" s="32" t="s">
        <v>113</v>
      </c>
      <c r="E33" s="32"/>
      <c r="F33" s="32"/>
      <c r="G33" s="28" t="s">
        <v>7</v>
      </c>
      <c r="H33" s="28"/>
      <c r="I33" s="1">
        <v>400</v>
      </c>
      <c r="J33" s="17"/>
      <c r="K33" s="13">
        <f t="shared" si="2"/>
        <v>0</v>
      </c>
    </row>
    <row r="34" spans="3:11" ht="30" customHeight="1" x14ac:dyDescent="0.3">
      <c r="C34" s="11"/>
      <c r="D34" s="31" t="s">
        <v>19</v>
      </c>
      <c r="E34" s="31"/>
      <c r="F34" s="31"/>
      <c r="G34" s="26"/>
      <c r="H34" s="26"/>
      <c r="I34" s="3"/>
      <c r="J34" s="17"/>
      <c r="K34" s="3"/>
    </row>
    <row r="35" spans="3:11" ht="30" customHeight="1" x14ac:dyDescent="0.3">
      <c r="C35" s="4" t="s">
        <v>141</v>
      </c>
      <c r="D35" s="27" t="s">
        <v>128</v>
      </c>
      <c r="E35" s="27"/>
      <c r="F35" s="27"/>
      <c r="G35" s="28" t="s">
        <v>7</v>
      </c>
      <c r="H35" s="28"/>
      <c r="I35" s="1">
        <v>320</v>
      </c>
      <c r="J35" s="17"/>
      <c r="K35" s="13">
        <f t="shared" ref="K35:K36" si="3">I35*J35</f>
        <v>0</v>
      </c>
    </row>
    <row r="36" spans="3:11" ht="30" customHeight="1" x14ac:dyDescent="0.3">
      <c r="C36" s="4" t="s">
        <v>142</v>
      </c>
      <c r="D36" s="27" t="s">
        <v>9</v>
      </c>
      <c r="E36" s="27"/>
      <c r="F36" s="27"/>
      <c r="G36" s="28" t="s">
        <v>10</v>
      </c>
      <c r="H36" s="28"/>
      <c r="I36" s="1">
        <v>2400</v>
      </c>
      <c r="J36" s="17"/>
      <c r="K36" s="13">
        <f t="shared" si="3"/>
        <v>0</v>
      </c>
    </row>
    <row r="37" spans="3:11" x14ac:dyDescent="0.3">
      <c r="C37" s="2" t="s">
        <v>32</v>
      </c>
      <c r="D37" s="31" t="s">
        <v>33</v>
      </c>
      <c r="E37" s="31"/>
      <c r="F37" s="31"/>
      <c r="G37" s="26"/>
      <c r="H37" s="26"/>
      <c r="I37" s="3"/>
      <c r="J37" s="17"/>
      <c r="K37" s="3"/>
    </row>
    <row r="38" spans="3:11" ht="28.95" customHeight="1" x14ac:dyDescent="0.3">
      <c r="C38" s="14" t="s">
        <v>34</v>
      </c>
      <c r="D38" s="27" t="s">
        <v>129</v>
      </c>
      <c r="E38" s="27"/>
      <c r="F38" s="27"/>
      <c r="G38" s="28" t="s">
        <v>7</v>
      </c>
      <c r="H38" s="28"/>
      <c r="I38" s="1">
        <v>20</v>
      </c>
      <c r="J38" s="17"/>
      <c r="K38" s="13">
        <f t="shared" ref="K38:K39" si="4">I38*J38</f>
        <v>0</v>
      </c>
    </row>
    <row r="39" spans="3:11" x14ac:dyDescent="0.3">
      <c r="C39" s="4" t="s">
        <v>35</v>
      </c>
      <c r="D39" s="27" t="s">
        <v>36</v>
      </c>
      <c r="E39" s="27"/>
      <c r="F39" s="27"/>
      <c r="G39" s="28" t="s">
        <v>10</v>
      </c>
      <c r="H39" s="28"/>
      <c r="I39" s="1">
        <v>250</v>
      </c>
      <c r="J39" s="17"/>
      <c r="K39" s="13">
        <f t="shared" si="4"/>
        <v>0</v>
      </c>
    </row>
    <row r="40" spans="3:11" ht="45" customHeight="1" x14ac:dyDescent="0.3">
      <c r="C40" s="2" t="s">
        <v>37</v>
      </c>
      <c r="D40" s="31" t="s">
        <v>38</v>
      </c>
      <c r="E40" s="31"/>
      <c r="F40" s="31"/>
      <c r="G40" s="26"/>
      <c r="H40" s="26"/>
      <c r="I40" s="3"/>
      <c r="J40" s="17"/>
      <c r="K40" s="3"/>
    </row>
    <row r="41" spans="3:11" x14ac:dyDescent="0.3">
      <c r="C41" s="4" t="s">
        <v>39</v>
      </c>
      <c r="D41" s="27" t="s">
        <v>40</v>
      </c>
      <c r="E41" s="27"/>
      <c r="F41" s="27"/>
      <c r="G41" s="28" t="s">
        <v>10</v>
      </c>
      <c r="H41" s="28"/>
      <c r="I41" s="1">
        <v>400</v>
      </c>
      <c r="J41" s="17"/>
      <c r="K41" s="13">
        <f t="shared" ref="K41:K44" si="5">I41*J41</f>
        <v>0</v>
      </c>
    </row>
    <row r="42" spans="3:11" x14ac:dyDescent="0.3">
      <c r="C42" s="4" t="s">
        <v>41</v>
      </c>
      <c r="D42" s="27" t="s">
        <v>42</v>
      </c>
      <c r="E42" s="27"/>
      <c r="F42" s="27"/>
      <c r="G42" s="28" t="s">
        <v>10</v>
      </c>
      <c r="H42" s="28"/>
      <c r="I42" s="1">
        <v>200</v>
      </c>
      <c r="J42" s="17"/>
      <c r="K42" s="13">
        <f t="shared" si="5"/>
        <v>0</v>
      </c>
    </row>
    <row r="43" spans="3:11" x14ac:dyDescent="0.3">
      <c r="C43" s="4" t="s">
        <v>43</v>
      </c>
      <c r="D43" s="27" t="s">
        <v>44</v>
      </c>
      <c r="E43" s="27"/>
      <c r="F43" s="27"/>
      <c r="G43" s="28" t="s">
        <v>10</v>
      </c>
      <c r="H43" s="28"/>
      <c r="I43" s="1">
        <v>80</v>
      </c>
      <c r="J43" s="17"/>
      <c r="K43" s="13">
        <f t="shared" si="5"/>
        <v>0</v>
      </c>
    </row>
    <row r="44" spans="3:11" ht="30" customHeight="1" x14ac:dyDescent="0.3">
      <c r="C44" s="2" t="s">
        <v>45</v>
      </c>
      <c r="D44" s="31" t="s">
        <v>46</v>
      </c>
      <c r="E44" s="31"/>
      <c r="F44" s="31"/>
      <c r="G44" s="28" t="s">
        <v>47</v>
      </c>
      <c r="H44" s="28"/>
      <c r="I44" s="1">
        <v>1</v>
      </c>
      <c r="J44" s="17"/>
      <c r="K44" s="13">
        <f t="shared" si="5"/>
        <v>0</v>
      </c>
    </row>
    <row r="45" spans="3:11" x14ac:dyDescent="0.3">
      <c r="C45" s="2" t="s">
        <v>48</v>
      </c>
      <c r="D45" s="31" t="s">
        <v>49</v>
      </c>
      <c r="E45" s="31"/>
      <c r="F45" s="31"/>
      <c r="G45" s="26"/>
      <c r="H45" s="26"/>
      <c r="I45" s="1"/>
      <c r="J45" s="17"/>
      <c r="K45" s="13"/>
    </row>
    <row r="46" spans="3:11" ht="30" customHeight="1" x14ac:dyDescent="0.3">
      <c r="C46" s="11"/>
      <c r="D46" s="31" t="s">
        <v>50</v>
      </c>
      <c r="E46" s="31"/>
      <c r="F46" s="31"/>
      <c r="G46" s="26"/>
      <c r="H46" s="26"/>
      <c r="I46" s="3"/>
      <c r="J46" s="17"/>
      <c r="K46" s="3"/>
    </row>
    <row r="47" spans="3:11" x14ac:dyDescent="0.3">
      <c r="C47" s="4" t="s">
        <v>51</v>
      </c>
      <c r="D47" s="27" t="s">
        <v>52</v>
      </c>
      <c r="E47" s="27"/>
      <c r="F47" s="27"/>
      <c r="G47" s="28" t="s">
        <v>7</v>
      </c>
      <c r="H47" s="28"/>
      <c r="I47" s="1">
        <v>60</v>
      </c>
      <c r="J47" s="17"/>
      <c r="K47" s="13">
        <f t="shared" ref="K47:K48" si="6">I47*J47</f>
        <v>0</v>
      </c>
    </row>
    <row r="48" spans="3:11" x14ac:dyDescent="0.3">
      <c r="C48" s="4" t="s">
        <v>53</v>
      </c>
      <c r="D48" s="27" t="s">
        <v>54</v>
      </c>
      <c r="E48" s="27"/>
      <c r="F48" s="27"/>
      <c r="G48" s="28" t="s">
        <v>7</v>
      </c>
      <c r="H48" s="28"/>
      <c r="I48" s="1">
        <v>10</v>
      </c>
      <c r="J48" s="17"/>
      <c r="K48" s="13">
        <f t="shared" si="6"/>
        <v>0</v>
      </c>
    </row>
    <row r="49" spans="3:11" ht="30" customHeight="1" x14ac:dyDescent="0.3">
      <c r="C49" s="11"/>
      <c r="D49" s="31" t="s">
        <v>55</v>
      </c>
      <c r="E49" s="31"/>
      <c r="F49" s="31"/>
      <c r="G49" s="26"/>
      <c r="H49" s="26"/>
      <c r="I49" s="3"/>
      <c r="J49" s="17"/>
      <c r="K49" s="3"/>
    </row>
    <row r="50" spans="3:11" x14ac:dyDescent="0.3">
      <c r="C50" s="4" t="s">
        <v>56</v>
      </c>
      <c r="D50" s="27" t="s">
        <v>52</v>
      </c>
      <c r="E50" s="27"/>
      <c r="F50" s="27"/>
      <c r="G50" s="28" t="s">
        <v>7</v>
      </c>
      <c r="H50" s="28"/>
      <c r="I50" s="1">
        <v>90</v>
      </c>
      <c r="J50" s="17"/>
      <c r="K50" s="13">
        <f t="shared" ref="K50:K52" si="7">I50*J50</f>
        <v>0</v>
      </c>
    </row>
    <row r="51" spans="3:11" x14ac:dyDescent="0.3">
      <c r="C51" s="4" t="s">
        <v>57</v>
      </c>
      <c r="D51" s="27" t="s">
        <v>54</v>
      </c>
      <c r="E51" s="27"/>
      <c r="F51" s="27"/>
      <c r="G51" s="28" t="s">
        <v>7</v>
      </c>
      <c r="H51" s="28"/>
      <c r="I51" s="1">
        <v>20</v>
      </c>
      <c r="J51" s="17"/>
      <c r="K51" s="13">
        <f t="shared" si="7"/>
        <v>0</v>
      </c>
    </row>
    <row r="52" spans="3:11" ht="89.4" customHeight="1" x14ac:dyDescent="0.3">
      <c r="C52" s="2" t="s">
        <v>58</v>
      </c>
      <c r="D52" s="31" t="s">
        <v>146</v>
      </c>
      <c r="E52" s="31"/>
      <c r="F52" s="31"/>
      <c r="G52" s="28" t="s">
        <v>7</v>
      </c>
      <c r="H52" s="28"/>
      <c r="I52" s="1">
        <v>20</v>
      </c>
      <c r="J52" s="17"/>
      <c r="K52" s="13">
        <f t="shared" si="7"/>
        <v>0</v>
      </c>
    </row>
    <row r="53" spans="3:11" ht="30" customHeight="1" x14ac:dyDescent="0.3">
      <c r="C53" s="2" t="s">
        <v>59</v>
      </c>
      <c r="D53" s="31" t="s">
        <v>60</v>
      </c>
      <c r="E53" s="31"/>
      <c r="F53" s="31"/>
      <c r="G53" s="26"/>
      <c r="H53" s="26"/>
      <c r="I53" s="3"/>
      <c r="J53" s="17"/>
      <c r="K53" s="3"/>
    </row>
    <row r="54" spans="3:11" x14ac:dyDescent="0.3">
      <c r="C54" s="4" t="s">
        <v>61</v>
      </c>
      <c r="D54" s="27" t="s">
        <v>62</v>
      </c>
      <c r="E54" s="27"/>
      <c r="F54" s="27"/>
      <c r="G54" s="28" t="s">
        <v>7</v>
      </c>
      <c r="H54" s="28"/>
      <c r="I54" s="1">
        <v>5</v>
      </c>
      <c r="J54" s="17"/>
      <c r="K54" s="13">
        <f t="shared" ref="K54:K55" si="8">I54*J54</f>
        <v>0</v>
      </c>
    </row>
    <row r="55" spans="3:11" x14ac:dyDescent="0.3">
      <c r="C55" s="4" t="s">
        <v>63</v>
      </c>
      <c r="D55" s="27" t="s">
        <v>64</v>
      </c>
      <c r="E55" s="27"/>
      <c r="F55" s="27"/>
      <c r="G55" s="28" t="s">
        <v>7</v>
      </c>
      <c r="H55" s="28"/>
      <c r="I55" s="1">
        <v>40</v>
      </c>
      <c r="J55" s="17"/>
      <c r="K55" s="13">
        <f t="shared" si="8"/>
        <v>0</v>
      </c>
    </row>
    <row r="56" spans="3:11" ht="45" customHeight="1" x14ac:dyDescent="0.3">
      <c r="C56" s="2" t="s">
        <v>65</v>
      </c>
      <c r="D56" s="31" t="s">
        <v>66</v>
      </c>
      <c r="E56" s="31"/>
      <c r="F56" s="31"/>
      <c r="G56" s="26"/>
      <c r="H56" s="26"/>
      <c r="I56" s="3"/>
      <c r="J56" s="17"/>
      <c r="K56" s="3"/>
    </row>
    <row r="57" spans="3:11" ht="30" customHeight="1" x14ac:dyDescent="0.3">
      <c r="C57" s="4" t="s">
        <v>67</v>
      </c>
      <c r="D57" s="27" t="s">
        <v>68</v>
      </c>
      <c r="E57" s="27"/>
      <c r="F57" s="27"/>
      <c r="G57" s="28" t="s">
        <v>7</v>
      </c>
      <c r="H57" s="28"/>
      <c r="I57" s="1">
        <v>1</v>
      </c>
      <c r="J57" s="17"/>
      <c r="K57" s="13">
        <f t="shared" ref="K57:K63" si="9">I57*J57</f>
        <v>0</v>
      </c>
    </row>
    <row r="58" spans="3:11" x14ac:dyDescent="0.3">
      <c r="C58" s="4" t="s">
        <v>69</v>
      </c>
      <c r="D58" s="27" t="s">
        <v>70</v>
      </c>
      <c r="E58" s="27"/>
      <c r="F58" s="27"/>
      <c r="G58" s="28" t="s">
        <v>7</v>
      </c>
      <c r="H58" s="28"/>
      <c r="I58" s="1">
        <v>40</v>
      </c>
      <c r="J58" s="17"/>
      <c r="K58" s="13">
        <f t="shared" si="9"/>
        <v>0</v>
      </c>
    </row>
    <row r="59" spans="3:11" ht="30" customHeight="1" x14ac:dyDescent="0.3">
      <c r="C59" s="4" t="s">
        <v>71</v>
      </c>
      <c r="D59" s="27" t="s">
        <v>72</v>
      </c>
      <c r="E59" s="27"/>
      <c r="F59" s="27"/>
      <c r="G59" s="28" t="s">
        <v>7</v>
      </c>
      <c r="H59" s="28"/>
      <c r="I59" s="1">
        <v>10</v>
      </c>
      <c r="J59" s="17"/>
      <c r="K59" s="13">
        <f t="shared" si="9"/>
        <v>0</v>
      </c>
    </row>
    <row r="60" spans="3:11" ht="30" customHeight="1" x14ac:dyDescent="0.3">
      <c r="C60" s="4" t="s">
        <v>73</v>
      </c>
      <c r="D60" s="27" t="s">
        <v>74</v>
      </c>
      <c r="E60" s="27"/>
      <c r="F60" s="27"/>
      <c r="G60" s="28" t="s">
        <v>7</v>
      </c>
      <c r="H60" s="28"/>
      <c r="I60" s="1">
        <v>5</v>
      </c>
      <c r="J60" s="17"/>
      <c r="K60" s="13">
        <f t="shared" si="9"/>
        <v>0</v>
      </c>
    </row>
    <row r="61" spans="3:11" ht="30" customHeight="1" x14ac:dyDescent="0.3">
      <c r="C61" s="4" t="s">
        <v>75</v>
      </c>
      <c r="D61" s="27" t="s">
        <v>76</v>
      </c>
      <c r="E61" s="27"/>
      <c r="F61" s="27"/>
      <c r="G61" s="28" t="s">
        <v>7</v>
      </c>
      <c r="H61" s="28"/>
      <c r="I61" s="1">
        <v>8</v>
      </c>
      <c r="J61" s="17"/>
      <c r="K61" s="13">
        <f t="shared" si="9"/>
        <v>0</v>
      </c>
    </row>
    <row r="62" spans="3:11" ht="30" customHeight="1" x14ac:dyDescent="0.3">
      <c r="C62" s="4" t="s">
        <v>77</v>
      </c>
      <c r="D62" s="27" t="s">
        <v>78</v>
      </c>
      <c r="E62" s="27"/>
      <c r="F62" s="27"/>
      <c r="G62" s="28" t="s">
        <v>7</v>
      </c>
      <c r="H62" s="28"/>
      <c r="I62" s="1">
        <v>4</v>
      </c>
      <c r="J62" s="17"/>
      <c r="K62" s="13">
        <f t="shared" si="9"/>
        <v>0</v>
      </c>
    </row>
    <row r="63" spans="3:11" ht="30" customHeight="1" x14ac:dyDescent="0.3">
      <c r="C63" s="4" t="s">
        <v>79</v>
      </c>
      <c r="D63" s="27" t="s">
        <v>119</v>
      </c>
      <c r="E63" s="27"/>
      <c r="F63" s="27"/>
      <c r="G63" s="28" t="s">
        <v>81</v>
      </c>
      <c r="H63" s="28"/>
      <c r="I63" s="1">
        <v>1</v>
      </c>
      <c r="J63" s="17"/>
      <c r="K63" s="13">
        <f t="shared" si="9"/>
        <v>0</v>
      </c>
    </row>
    <row r="64" spans="3:11" ht="75" customHeight="1" x14ac:dyDescent="0.3">
      <c r="C64" s="2" t="s">
        <v>82</v>
      </c>
      <c r="D64" s="31" t="s">
        <v>83</v>
      </c>
      <c r="E64" s="31"/>
      <c r="F64" s="31"/>
      <c r="G64" s="26"/>
      <c r="H64" s="26"/>
      <c r="I64" s="3"/>
      <c r="J64" s="17"/>
      <c r="K64" s="3"/>
    </row>
    <row r="65" spans="3:11" ht="30" customHeight="1" x14ac:dyDescent="0.3">
      <c r="C65" s="4" t="s">
        <v>84</v>
      </c>
      <c r="D65" s="27" t="s">
        <v>72</v>
      </c>
      <c r="E65" s="27"/>
      <c r="F65" s="27"/>
      <c r="G65" s="28" t="s">
        <v>7</v>
      </c>
      <c r="H65" s="28"/>
      <c r="I65" s="1">
        <v>2</v>
      </c>
      <c r="J65" s="17"/>
      <c r="K65" s="13">
        <f t="shared" ref="K65:K86" si="10">I65*J65</f>
        <v>0</v>
      </c>
    </row>
    <row r="66" spans="3:11" ht="30" customHeight="1" x14ac:dyDescent="0.3">
      <c r="C66" s="4" t="s">
        <v>85</v>
      </c>
      <c r="D66" s="27" t="s">
        <v>74</v>
      </c>
      <c r="E66" s="27"/>
      <c r="F66" s="27"/>
      <c r="G66" s="28" t="s">
        <v>7</v>
      </c>
      <c r="H66" s="28"/>
      <c r="I66" s="1">
        <v>1</v>
      </c>
      <c r="J66" s="17"/>
      <c r="K66" s="13">
        <f t="shared" si="10"/>
        <v>0</v>
      </c>
    </row>
    <row r="67" spans="3:11" ht="30" customHeight="1" x14ac:dyDescent="0.3">
      <c r="C67" s="4" t="s">
        <v>86</v>
      </c>
      <c r="D67" s="27" t="s">
        <v>76</v>
      </c>
      <c r="E67" s="27"/>
      <c r="F67" s="27"/>
      <c r="G67" s="28" t="s">
        <v>7</v>
      </c>
      <c r="H67" s="28"/>
      <c r="I67" s="1">
        <v>1</v>
      </c>
      <c r="J67" s="17"/>
      <c r="K67" s="13">
        <f t="shared" si="10"/>
        <v>0</v>
      </c>
    </row>
    <row r="68" spans="3:11" ht="30" customHeight="1" x14ac:dyDescent="0.3">
      <c r="C68" s="4" t="s">
        <v>87</v>
      </c>
      <c r="D68" s="27" t="s">
        <v>78</v>
      </c>
      <c r="E68" s="27"/>
      <c r="F68" s="27"/>
      <c r="G68" s="28" t="s">
        <v>7</v>
      </c>
      <c r="H68" s="28"/>
      <c r="I68" s="1">
        <v>1</v>
      </c>
      <c r="J68" s="17"/>
      <c r="K68" s="13">
        <f t="shared" si="10"/>
        <v>0</v>
      </c>
    </row>
    <row r="69" spans="3:11" ht="30" customHeight="1" x14ac:dyDescent="0.3">
      <c r="C69" s="4" t="s">
        <v>88</v>
      </c>
      <c r="D69" s="27" t="s">
        <v>80</v>
      </c>
      <c r="E69" s="27"/>
      <c r="F69" s="27"/>
      <c r="G69" s="28" t="s">
        <v>81</v>
      </c>
      <c r="H69" s="28"/>
      <c r="I69" s="1">
        <v>1</v>
      </c>
      <c r="J69" s="17"/>
      <c r="K69" s="13">
        <f t="shared" si="10"/>
        <v>0</v>
      </c>
    </row>
    <row r="70" spans="3:11" ht="30" customHeight="1" x14ac:dyDescent="0.3">
      <c r="C70" s="2" t="s">
        <v>89</v>
      </c>
      <c r="D70" s="31" t="s">
        <v>90</v>
      </c>
      <c r="E70" s="31"/>
      <c r="F70" s="31"/>
      <c r="G70" s="28" t="s">
        <v>7</v>
      </c>
      <c r="H70" s="28"/>
      <c r="I70" s="1">
        <v>3</v>
      </c>
      <c r="J70" s="17"/>
      <c r="K70" s="13">
        <f t="shared" si="10"/>
        <v>0</v>
      </c>
    </row>
    <row r="71" spans="3:11" ht="30" customHeight="1" x14ac:dyDescent="0.3">
      <c r="C71" s="2" t="s">
        <v>91</v>
      </c>
      <c r="D71" s="31" t="s">
        <v>92</v>
      </c>
      <c r="E71" s="31"/>
      <c r="F71" s="31"/>
      <c r="G71" s="28" t="s">
        <v>7</v>
      </c>
      <c r="H71" s="28"/>
      <c r="I71" s="1">
        <v>1</v>
      </c>
      <c r="J71" s="17"/>
      <c r="K71" s="13">
        <f t="shared" si="10"/>
        <v>0</v>
      </c>
    </row>
    <row r="72" spans="3:11" ht="92.4" customHeight="1" x14ac:dyDescent="0.3">
      <c r="C72" s="2" t="s">
        <v>93</v>
      </c>
      <c r="D72" s="31" t="s">
        <v>147</v>
      </c>
      <c r="E72" s="31"/>
      <c r="F72" s="31"/>
      <c r="G72" s="28" t="s">
        <v>7</v>
      </c>
      <c r="H72" s="28"/>
      <c r="I72" s="1">
        <v>1</v>
      </c>
      <c r="J72" s="17"/>
      <c r="K72" s="13">
        <f t="shared" si="10"/>
        <v>0</v>
      </c>
    </row>
    <row r="73" spans="3:11" ht="91.2" customHeight="1" x14ac:dyDescent="0.3">
      <c r="C73" s="2" t="s">
        <v>94</v>
      </c>
      <c r="D73" s="31" t="s">
        <v>130</v>
      </c>
      <c r="E73" s="31"/>
      <c r="F73" s="31"/>
      <c r="G73" s="28" t="s">
        <v>7</v>
      </c>
      <c r="H73" s="28"/>
      <c r="I73" s="1">
        <v>70</v>
      </c>
      <c r="J73" s="17"/>
      <c r="K73" s="13">
        <f t="shared" si="10"/>
        <v>0</v>
      </c>
    </row>
    <row r="74" spans="3:11" ht="45" customHeight="1" x14ac:dyDescent="0.3">
      <c r="C74" s="2" t="s">
        <v>95</v>
      </c>
      <c r="D74" s="31" t="s">
        <v>96</v>
      </c>
      <c r="E74" s="31"/>
      <c r="F74" s="31"/>
      <c r="G74" s="28" t="s">
        <v>7</v>
      </c>
      <c r="H74" s="28"/>
      <c r="I74" s="1">
        <v>1</v>
      </c>
      <c r="J74" s="17"/>
      <c r="K74" s="13">
        <f t="shared" si="10"/>
        <v>0</v>
      </c>
    </row>
    <row r="75" spans="3:11" ht="48.6" customHeight="1" x14ac:dyDescent="0.3">
      <c r="C75" s="2" t="s">
        <v>97</v>
      </c>
      <c r="D75" s="31" t="s">
        <v>98</v>
      </c>
      <c r="E75" s="31"/>
      <c r="F75" s="31"/>
      <c r="G75" s="28" t="s">
        <v>7</v>
      </c>
      <c r="H75" s="28"/>
      <c r="I75" s="1">
        <v>5</v>
      </c>
      <c r="J75" s="17"/>
      <c r="K75" s="13">
        <f t="shared" si="10"/>
        <v>0</v>
      </c>
    </row>
    <row r="76" spans="3:11" ht="30" customHeight="1" x14ac:dyDescent="0.3">
      <c r="C76" s="2" t="s">
        <v>99</v>
      </c>
      <c r="D76" s="31" t="s">
        <v>100</v>
      </c>
      <c r="E76" s="31"/>
      <c r="F76" s="31"/>
      <c r="G76" s="28" t="s">
        <v>47</v>
      </c>
      <c r="H76" s="28"/>
      <c r="I76" s="1">
        <v>20</v>
      </c>
      <c r="J76" s="17"/>
      <c r="K76" s="13">
        <f t="shared" si="10"/>
        <v>0</v>
      </c>
    </row>
    <row r="77" spans="3:11" ht="45" customHeight="1" x14ac:dyDescent="0.3">
      <c r="C77" s="2" t="s">
        <v>101</v>
      </c>
      <c r="D77" s="31" t="s">
        <v>102</v>
      </c>
      <c r="E77" s="31"/>
      <c r="F77" s="31"/>
      <c r="G77" s="28" t="s">
        <v>103</v>
      </c>
      <c r="H77" s="28"/>
      <c r="I77" s="1">
        <v>1</v>
      </c>
      <c r="J77" s="17"/>
      <c r="K77" s="13">
        <f t="shared" si="10"/>
        <v>0</v>
      </c>
    </row>
    <row r="78" spans="3:11" ht="22.2" customHeight="1" x14ac:dyDescent="0.3">
      <c r="C78" s="2" t="s">
        <v>104</v>
      </c>
      <c r="D78" s="33" t="s">
        <v>131</v>
      </c>
      <c r="E78" s="33"/>
      <c r="F78" s="33"/>
      <c r="G78" s="28" t="s">
        <v>124</v>
      </c>
      <c r="H78" s="28"/>
      <c r="I78" s="1">
        <v>80</v>
      </c>
      <c r="J78" s="17"/>
      <c r="K78" s="13">
        <f t="shared" si="10"/>
        <v>0</v>
      </c>
    </row>
    <row r="79" spans="3:11" ht="18.600000000000001" customHeight="1" x14ac:dyDescent="0.3">
      <c r="C79" s="2" t="s">
        <v>105</v>
      </c>
      <c r="D79" s="33" t="s">
        <v>132</v>
      </c>
      <c r="E79" s="33"/>
      <c r="F79" s="33"/>
      <c r="G79" s="28" t="s">
        <v>124</v>
      </c>
      <c r="H79" s="28"/>
      <c r="I79" s="1">
        <v>50</v>
      </c>
      <c r="J79" s="17"/>
      <c r="K79" s="13">
        <f t="shared" si="10"/>
        <v>0</v>
      </c>
    </row>
    <row r="80" spans="3:11" ht="35.4" customHeight="1" x14ac:dyDescent="0.3">
      <c r="C80" s="2" t="s">
        <v>106</v>
      </c>
      <c r="D80" s="31" t="s">
        <v>120</v>
      </c>
      <c r="E80" s="31"/>
      <c r="F80" s="31"/>
      <c r="G80" s="28" t="s">
        <v>7</v>
      </c>
      <c r="H80" s="28"/>
      <c r="I80" s="1">
        <v>120</v>
      </c>
      <c r="J80" s="17"/>
      <c r="K80" s="13">
        <f t="shared" si="10"/>
        <v>0</v>
      </c>
    </row>
    <row r="81" spans="3:11" ht="31.2" customHeight="1" x14ac:dyDescent="0.3">
      <c r="C81" s="2" t="s">
        <v>107</v>
      </c>
      <c r="D81" s="31" t="s">
        <v>121</v>
      </c>
      <c r="E81" s="31"/>
      <c r="F81" s="31"/>
      <c r="G81" s="28" t="s">
        <v>7</v>
      </c>
      <c r="H81" s="28"/>
      <c r="I81" s="1">
        <v>40</v>
      </c>
      <c r="J81" s="17"/>
      <c r="K81" s="13">
        <f t="shared" si="10"/>
        <v>0</v>
      </c>
    </row>
    <row r="82" spans="3:11" ht="92.4" customHeight="1" x14ac:dyDescent="0.3">
      <c r="C82" s="2" t="s">
        <v>109</v>
      </c>
      <c r="D82" s="31" t="s">
        <v>148</v>
      </c>
      <c r="E82" s="31"/>
      <c r="F82" s="31"/>
      <c r="G82" s="28" t="s">
        <v>7</v>
      </c>
      <c r="H82" s="28"/>
      <c r="I82" s="1">
        <v>1</v>
      </c>
      <c r="J82" s="17"/>
      <c r="K82" s="13">
        <f t="shared" si="10"/>
        <v>0</v>
      </c>
    </row>
    <row r="83" spans="3:11" ht="45" customHeight="1" x14ac:dyDescent="0.3">
      <c r="C83" s="2" t="s">
        <v>110</v>
      </c>
      <c r="D83" s="31" t="s">
        <v>108</v>
      </c>
      <c r="E83" s="31"/>
      <c r="F83" s="31"/>
      <c r="G83" s="28" t="s">
        <v>10</v>
      </c>
      <c r="H83" s="28"/>
      <c r="I83" s="1">
        <v>1</v>
      </c>
      <c r="J83" s="17"/>
      <c r="K83" s="13">
        <f t="shared" si="10"/>
        <v>0</v>
      </c>
    </row>
    <row r="84" spans="3:11" ht="70.95" customHeight="1" x14ac:dyDescent="0.3">
      <c r="C84" s="2" t="s">
        <v>111</v>
      </c>
      <c r="D84" s="31" t="s">
        <v>149</v>
      </c>
      <c r="E84" s="31"/>
      <c r="F84" s="31"/>
      <c r="G84" s="28" t="s">
        <v>10</v>
      </c>
      <c r="H84" s="28"/>
      <c r="I84" s="1">
        <v>1</v>
      </c>
      <c r="J84" s="17"/>
      <c r="K84" s="13">
        <f t="shared" si="10"/>
        <v>0</v>
      </c>
    </row>
    <row r="85" spans="3:11" ht="72.599999999999994" customHeight="1" x14ac:dyDescent="0.3">
      <c r="C85" s="2" t="s">
        <v>143</v>
      </c>
      <c r="D85" s="31" t="s">
        <v>150</v>
      </c>
      <c r="E85" s="31"/>
      <c r="F85" s="31"/>
      <c r="G85" s="28" t="s">
        <v>10</v>
      </c>
      <c r="H85" s="28"/>
      <c r="I85" s="1">
        <v>1</v>
      </c>
      <c r="J85" s="17"/>
      <c r="K85" s="13">
        <f t="shared" si="10"/>
        <v>0</v>
      </c>
    </row>
    <row r="86" spans="3:11" ht="90" customHeight="1" x14ac:dyDescent="0.3">
      <c r="C86" s="2" t="s">
        <v>144</v>
      </c>
      <c r="D86" s="31" t="s">
        <v>151</v>
      </c>
      <c r="E86" s="31"/>
      <c r="F86" s="31"/>
      <c r="G86" s="28" t="s">
        <v>7</v>
      </c>
      <c r="H86" s="28"/>
      <c r="I86" s="1">
        <v>1</v>
      </c>
      <c r="J86" s="17"/>
      <c r="K86" s="13">
        <f t="shared" si="10"/>
        <v>0</v>
      </c>
    </row>
    <row r="87" spans="3:11" x14ac:dyDescent="0.3">
      <c r="C87" s="22" t="s">
        <v>126</v>
      </c>
      <c r="D87" s="23"/>
      <c r="E87" s="23"/>
      <c r="F87" s="23"/>
      <c r="G87" s="23"/>
      <c r="H87" s="23"/>
      <c r="I87" s="23"/>
      <c r="J87" s="24"/>
      <c r="K87" s="15">
        <f>SUM(K8:K86)</f>
        <v>0</v>
      </c>
    </row>
    <row r="88" spans="3:11" x14ac:dyDescent="0.3">
      <c r="C88" s="34" t="s">
        <v>152</v>
      </c>
      <c r="D88" s="34"/>
      <c r="E88" s="34"/>
      <c r="F88" s="34"/>
      <c r="G88" s="34"/>
      <c r="H88" s="34"/>
      <c r="I88" s="34"/>
      <c r="J88" s="34"/>
      <c r="K88" s="16">
        <f>K87*0.25</f>
        <v>0</v>
      </c>
    </row>
    <row r="89" spans="3:11" x14ac:dyDescent="0.3">
      <c r="C89" s="34" t="s">
        <v>153</v>
      </c>
      <c r="D89" s="34"/>
      <c r="E89" s="34"/>
      <c r="F89" s="34"/>
      <c r="G89" s="34"/>
      <c r="H89" s="34"/>
      <c r="I89" s="34"/>
      <c r="J89" s="34"/>
      <c r="K89" s="16">
        <f>K87+K88</f>
        <v>0</v>
      </c>
    </row>
    <row r="91" spans="3:11" x14ac:dyDescent="0.3">
      <c r="C91" s="18"/>
      <c r="D91" s="18"/>
      <c r="E91" s="18"/>
      <c r="F91" s="18"/>
      <c r="G91" s="18"/>
      <c r="H91" s="18"/>
      <c r="I91" s="18"/>
      <c r="J91" s="18"/>
      <c r="K91" s="18"/>
    </row>
    <row r="92" spans="3:11" x14ac:dyDescent="0.3">
      <c r="C92" s="19"/>
      <c r="D92" s="19"/>
      <c r="E92" s="19"/>
      <c r="F92" s="19"/>
      <c r="G92" s="19"/>
      <c r="H92" s="19"/>
      <c r="I92" s="19"/>
      <c r="J92" s="19"/>
      <c r="K92" s="19"/>
    </row>
    <row r="94" spans="3:11" ht="43.8" customHeight="1" x14ac:dyDescent="0.3">
      <c r="C94" s="20" t="s">
        <v>154</v>
      </c>
      <c r="D94" s="18"/>
      <c r="E94" s="18"/>
      <c r="F94" s="18"/>
      <c r="G94" s="18"/>
      <c r="H94" s="18"/>
      <c r="I94" s="18"/>
      <c r="J94" s="18"/>
      <c r="K94" s="18"/>
    </row>
    <row r="95" spans="3:11" ht="28.2" customHeight="1" x14ac:dyDescent="0.3">
      <c r="C95" s="20" t="s">
        <v>155</v>
      </c>
      <c r="D95" s="20"/>
      <c r="E95" s="20"/>
      <c r="F95" s="20"/>
      <c r="G95" s="20"/>
      <c r="H95" s="20"/>
      <c r="I95" s="20"/>
      <c r="J95" s="20"/>
      <c r="K95" s="20"/>
    </row>
  </sheetData>
  <mergeCells count="174">
    <mergeCell ref="D11:F11"/>
    <mergeCell ref="G11:H11"/>
    <mergeCell ref="D76:F76"/>
    <mergeCell ref="G76:H76"/>
    <mergeCell ref="D69:F69"/>
    <mergeCell ref="G69:H69"/>
    <mergeCell ref="D65:F65"/>
    <mergeCell ref="G65:H65"/>
    <mergeCell ref="D61:F61"/>
    <mergeCell ref="G61:H61"/>
    <mergeCell ref="D58:F58"/>
    <mergeCell ref="G58:H58"/>
    <mergeCell ref="D70:F70"/>
    <mergeCell ref="G70:H70"/>
    <mergeCell ref="D67:F67"/>
    <mergeCell ref="G67:H67"/>
    <mergeCell ref="D68:F68"/>
    <mergeCell ref="G68:H68"/>
    <mergeCell ref="D73:F73"/>
    <mergeCell ref="G73:H73"/>
    <mergeCell ref="D71:F71"/>
    <mergeCell ref="G71:H71"/>
    <mergeCell ref="D72:F72"/>
    <mergeCell ref="G72:H72"/>
    <mergeCell ref="D83:F83"/>
    <mergeCell ref="G83:H83"/>
    <mergeCell ref="C88:J88"/>
    <mergeCell ref="C89:J89"/>
    <mergeCell ref="D86:F86"/>
    <mergeCell ref="G86:H86"/>
    <mergeCell ref="D84:F84"/>
    <mergeCell ref="G84:H84"/>
    <mergeCell ref="D85:F85"/>
    <mergeCell ref="G85:H85"/>
    <mergeCell ref="D77:F77"/>
    <mergeCell ref="G77:H77"/>
    <mergeCell ref="D74:F74"/>
    <mergeCell ref="G74:H74"/>
    <mergeCell ref="D75:F75"/>
    <mergeCell ref="G75:H75"/>
    <mergeCell ref="D82:F82"/>
    <mergeCell ref="G82:H82"/>
    <mergeCell ref="D80:F80"/>
    <mergeCell ref="G80:H80"/>
    <mergeCell ref="D81:F81"/>
    <mergeCell ref="G81:H81"/>
    <mergeCell ref="D79:F79"/>
    <mergeCell ref="G79:H79"/>
    <mergeCell ref="D78:F78"/>
    <mergeCell ref="G78:H78"/>
    <mergeCell ref="D62:F62"/>
    <mergeCell ref="G62:H62"/>
    <mergeCell ref="D59:F59"/>
    <mergeCell ref="G59:H59"/>
    <mergeCell ref="D60:F60"/>
    <mergeCell ref="G60:H60"/>
    <mergeCell ref="D66:F66"/>
    <mergeCell ref="G66:H66"/>
    <mergeCell ref="D63:F63"/>
    <mergeCell ref="G63:H63"/>
    <mergeCell ref="D64:F64"/>
    <mergeCell ref="G64:H64"/>
    <mergeCell ref="D53:F53"/>
    <mergeCell ref="G53:H53"/>
    <mergeCell ref="D54:F54"/>
    <mergeCell ref="G54:H54"/>
    <mergeCell ref="D57:F57"/>
    <mergeCell ref="G57:H57"/>
    <mergeCell ref="D55:F55"/>
    <mergeCell ref="G55:H55"/>
    <mergeCell ref="D56:F56"/>
    <mergeCell ref="G56:H56"/>
    <mergeCell ref="D50:F50"/>
    <mergeCell ref="G50:H50"/>
    <mergeCell ref="D47:F47"/>
    <mergeCell ref="G47:H47"/>
    <mergeCell ref="D48:F48"/>
    <mergeCell ref="G48:H48"/>
    <mergeCell ref="D51:F51"/>
    <mergeCell ref="G51:H51"/>
    <mergeCell ref="D52:F52"/>
    <mergeCell ref="G52:H52"/>
    <mergeCell ref="D45:F45"/>
    <mergeCell ref="G45:H45"/>
    <mergeCell ref="D46:F46"/>
    <mergeCell ref="G46:H46"/>
    <mergeCell ref="D43:F43"/>
    <mergeCell ref="G43:H43"/>
    <mergeCell ref="D44:F44"/>
    <mergeCell ref="G44:H44"/>
    <mergeCell ref="D49:F49"/>
    <mergeCell ref="G49:H49"/>
    <mergeCell ref="D38:F38"/>
    <mergeCell ref="G38:H38"/>
    <mergeCell ref="D36:F36"/>
    <mergeCell ref="G36:H36"/>
    <mergeCell ref="D37:F37"/>
    <mergeCell ref="G37:H37"/>
    <mergeCell ref="D41:F41"/>
    <mergeCell ref="G41:H41"/>
    <mergeCell ref="D42:F42"/>
    <mergeCell ref="G42:H42"/>
    <mergeCell ref="D39:F39"/>
    <mergeCell ref="G39:H39"/>
    <mergeCell ref="D40:F40"/>
    <mergeCell ref="G40:H40"/>
    <mergeCell ref="D35:F35"/>
    <mergeCell ref="G35:H35"/>
    <mergeCell ref="D30:F30"/>
    <mergeCell ref="G30:H30"/>
    <mergeCell ref="D34:F34"/>
    <mergeCell ref="G34:H34"/>
    <mergeCell ref="D33:F33"/>
    <mergeCell ref="G33:H33"/>
    <mergeCell ref="D31:F31"/>
    <mergeCell ref="G31:H31"/>
    <mergeCell ref="D32:F32"/>
    <mergeCell ref="G32:H32"/>
    <mergeCell ref="D25:F25"/>
    <mergeCell ref="G25:H25"/>
    <mergeCell ref="D28:F28"/>
    <mergeCell ref="G28:H28"/>
    <mergeCell ref="D29:F29"/>
    <mergeCell ref="G29:H29"/>
    <mergeCell ref="D26:F26"/>
    <mergeCell ref="G26:H26"/>
    <mergeCell ref="D27:F27"/>
    <mergeCell ref="G27:H27"/>
    <mergeCell ref="D20:F20"/>
    <mergeCell ref="G20:H20"/>
    <mergeCell ref="D23:F23"/>
    <mergeCell ref="G23:H23"/>
    <mergeCell ref="D24:F24"/>
    <mergeCell ref="G24:H24"/>
    <mergeCell ref="D22:F22"/>
    <mergeCell ref="G22:H22"/>
    <mergeCell ref="D21:F21"/>
    <mergeCell ref="G21:H21"/>
    <mergeCell ref="D19:F19"/>
    <mergeCell ref="G19:H19"/>
    <mergeCell ref="D14:F14"/>
    <mergeCell ref="G14:H14"/>
    <mergeCell ref="D18:F18"/>
    <mergeCell ref="G18:H18"/>
    <mergeCell ref="D17:F17"/>
    <mergeCell ref="G17:H17"/>
    <mergeCell ref="D16:F16"/>
    <mergeCell ref="G16:H16"/>
    <mergeCell ref="D15:F15"/>
    <mergeCell ref="G15:H15"/>
    <mergeCell ref="C91:K91"/>
    <mergeCell ref="C92:K92"/>
    <mergeCell ref="C94:K94"/>
    <mergeCell ref="C95:K95"/>
    <mergeCell ref="C2:K2"/>
    <mergeCell ref="C3:K3"/>
    <mergeCell ref="C87:J87"/>
    <mergeCell ref="D7:F7"/>
    <mergeCell ref="G7:H7"/>
    <mergeCell ref="D8:F8"/>
    <mergeCell ref="G8:H8"/>
    <mergeCell ref="C4:J4"/>
    <mergeCell ref="D5:F5"/>
    <mergeCell ref="G5:H5"/>
    <mergeCell ref="D6:F6"/>
    <mergeCell ref="G6:H6"/>
    <mergeCell ref="D9:F9"/>
    <mergeCell ref="G9:H9"/>
    <mergeCell ref="D10:F10"/>
    <mergeCell ref="G10:H10"/>
    <mergeCell ref="D12:F12"/>
    <mergeCell ref="G12:H12"/>
    <mergeCell ref="D13:F13"/>
    <mergeCell ref="G13:H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Opći uvjeti</vt:lpstr>
      <vt:lpstr>Cjenik za nuđenje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Marijo Vinko</cp:lastModifiedBy>
  <cp:lastPrinted>2023-04-05T14:00:17Z</cp:lastPrinted>
  <dcterms:created xsi:type="dcterms:W3CDTF">2015-06-05T18:17:20Z</dcterms:created>
  <dcterms:modified xsi:type="dcterms:W3CDTF">2025-12-08T13:52:45Z</dcterms:modified>
</cp:coreProperties>
</file>