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apl\Urbanizam\2025\Natječaj okvirni sporazum opskrba električnom energijom\"/>
    </mc:Choice>
  </mc:AlternateContent>
  <xr:revisionPtr revIDLastSave="0" documentId="8_{2BA0D7AA-FFF5-433D-AD70-28AD09CD0F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mp-354w4ln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7" i="1" l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7" i="1"/>
  <c r="A28" i="1"/>
  <c r="A29" i="1"/>
  <c r="A30" i="1"/>
  <c r="A31" i="1"/>
  <c r="A32" i="1"/>
  <c r="A33" i="1"/>
  <c r="A34" i="1"/>
  <c r="A35" i="1"/>
  <c r="A36" i="1"/>
  <c r="A37" i="1"/>
  <c r="A3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39" i="1"/>
  <c r="A40" i="1"/>
  <c r="A41" i="1"/>
  <c r="A42" i="1"/>
  <c r="A43" i="1"/>
  <c r="A44" i="1"/>
  <c r="A45" i="1"/>
  <c r="A46" i="1"/>
  <c r="A47" i="1"/>
  <c r="A48" i="1"/>
  <c r="A49" i="1"/>
  <c r="A50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75" i="1"/>
  <c r="A76" i="1"/>
  <c r="A77" i="1"/>
  <c r="A78" i="1"/>
  <c r="A79" i="1"/>
  <c r="A80" i="1"/>
  <c r="A81" i="1"/>
  <c r="A82" i="1"/>
  <c r="A83" i="1"/>
  <c r="A84" i="1"/>
  <c r="A85" i="1"/>
  <c r="A86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</calcChain>
</file>

<file path=xl/sharedStrings.xml><?xml version="1.0" encoding="utf-8"?>
<sst xmlns="http://schemas.openxmlformats.org/spreadsheetml/2006/main" count="3435" uniqueCount="123">
  <si>
    <t>šifra</t>
  </si>
  <si>
    <t>naziv</t>
  </si>
  <si>
    <t>adresa</t>
  </si>
  <si>
    <t>gggg</t>
  </si>
  <si>
    <t>mm</t>
  </si>
  <si>
    <t>datum od</t>
  </si>
  <si>
    <t>datum_do</t>
  </si>
  <si>
    <t>tm</t>
  </si>
  <si>
    <t>napon</t>
  </si>
  <si>
    <t>rvt</t>
  </si>
  <si>
    <t>rnt</t>
  </si>
  <si>
    <t>sn</t>
  </si>
  <si>
    <t>GRAD DUGO SELO CRPNA STANICA ČRNOVČAK</t>
  </si>
  <si>
    <t>DUGO SELO, I. SAVSKI ODVOJAK IZA BR. 8/A</t>
  </si>
  <si>
    <t>N</t>
  </si>
  <si>
    <t>PUMP TRACK IZA BR. 25</t>
  </si>
  <si>
    <t>DUGO SELO, STJEPANA FERENČAKA 25/IZA25</t>
  </si>
  <si>
    <t>KAMERA ZA NADZOR BRZINE – LUKARIŠĆE</t>
  </si>
  <si>
    <t>LUKARIŠĆE, BJELOVARSKA ULICA KOD44</t>
  </si>
  <si>
    <t>GRAD DUGO SELO (JAVNA RASVJETA)</t>
  </si>
  <si>
    <t>DUGO SELO, OSJEČKA 82/A</t>
  </si>
  <si>
    <t>DUGO SELO, KISELICA 4/A</t>
  </si>
  <si>
    <t>DUGO SELO, JURIĆ MARIJE ZAGORKE 8/A</t>
  </si>
  <si>
    <t>DUGO SELO, MLADINA 25</t>
  </si>
  <si>
    <t>DUGO SELO, HRVATSKIH BRANITELJA 5/TS</t>
  </si>
  <si>
    <t>DUGO SELO, INDUSTRIJSKA 1/TS</t>
  </si>
  <si>
    <t>DUGO SELO, STARČEVIĆA ANTE 10/A</t>
  </si>
  <si>
    <t>SEMAFOR</t>
  </si>
  <si>
    <t>DUGO SELO, BOŽIKOVIĆA ANĐELKE I BELIZARA 2/KOD 2</t>
  </si>
  <si>
    <t>MAKARONEZIJA D.O.O.</t>
  </si>
  <si>
    <t>DUGO SELO, ZORIĆA JOSIPA 17</t>
  </si>
  <si>
    <t>GRAD DUGO SELO (TRAFOSTANICA VOĆNJAK)</t>
  </si>
  <si>
    <t>DUGO SELO, ZAGREBAČKA BB</t>
  </si>
  <si>
    <t>GRAD DUGO SELO (MRTVAČNICA)</t>
  </si>
  <si>
    <t>DUGO SELO, MARTINSKA 160</t>
  </si>
  <si>
    <t>LUKARIŠĆE, LUKARIŠĆE BB</t>
  </si>
  <si>
    <t>DUGO SELO, KOLODVORSKA 7</t>
  </si>
  <si>
    <t>DUGO SELO, HRVATSKIH BRANITELJA BB</t>
  </si>
  <si>
    <t>GRAD DUGO SELO - KIC</t>
  </si>
  <si>
    <t>DUGO SELO, JOSIPA ZORIĆA 5</t>
  </si>
  <si>
    <t>GRAD DUGO SELO (PREPUMPNA STANICA)</t>
  </si>
  <si>
    <t>PUHOVO, HUZANIĆA BOŽE BB</t>
  </si>
  <si>
    <t>DUGO SELO, PERIVOJ GROFOVA DRAŠKOVIĆ BB</t>
  </si>
  <si>
    <t>GRAD DUGO SELO (SAJMIŠTE)</t>
  </si>
  <si>
    <t>DUGO SELO, NOVA CESTA BB</t>
  </si>
  <si>
    <t>GRAD DUGO SELO</t>
  </si>
  <si>
    <t>DUGO SELO, ZAGREBAČKA 22</t>
  </si>
  <si>
    <t>GRAD DUGO SELO (DJEČJE IGRALIŠTE KOPČEVEC)</t>
  </si>
  <si>
    <t>DUGO SELO, KOPČEVEČKA 31</t>
  </si>
  <si>
    <t>GRAD DUGO SELO - E PUNIONICA</t>
  </si>
  <si>
    <t>DUGO SELO, KRLEŽE MIROSLAVA BB</t>
  </si>
  <si>
    <t>DUGO SELO, HRVATSKOG PREPORODA 55/A</t>
  </si>
  <si>
    <t>DUGO SELO, HRVATSKOG PREPORODA 26/A</t>
  </si>
  <si>
    <t>GRAD DUGO SELO (MALA GALERIJA)</t>
  </si>
  <si>
    <t>DUGO SELO, KOLODVORSKA 3</t>
  </si>
  <si>
    <t>DUGO SELO, NOVO NASELJE BB</t>
  </si>
  <si>
    <t xml:space="preserve">DUGO SELO, BOŽE HUZANIĆA </t>
  </si>
  <si>
    <t>DUGO SELO, KOLODVORSKA BB</t>
  </si>
  <si>
    <t>DUGO SELO, RUGVIČKA BB</t>
  </si>
  <si>
    <t>DUGO SELO, KOPČEVEC BB</t>
  </si>
  <si>
    <t>DUGO SELO, ANTE STARČEVIĆA BB</t>
  </si>
  <si>
    <t>DUGO SELO, ZORIĆA JOSIPA BB</t>
  </si>
  <si>
    <t>DUGO SELO, OBOROVSKA BB</t>
  </si>
  <si>
    <t>DUGO SELO, KOZINŠĆAK BB</t>
  </si>
  <si>
    <t>DUGO SELO, HUZANIĆA BOŽE BB</t>
  </si>
  <si>
    <t>DUGO SELO, DVORIŠĆE DONJE BB</t>
  </si>
  <si>
    <t>DUGO SELO, VELIKA OSTRNA BB</t>
  </si>
  <si>
    <t>VELIKA OSTRNA, ZAGREBAČKA BB</t>
  </si>
  <si>
    <t>VELIKA OSTRNA, OMLADINSKA BB</t>
  </si>
  <si>
    <t>DUGO SELO, ŠAŠKOVEČKA BB</t>
  </si>
  <si>
    <t>DUGO SELO, KOVAČIĆA IVANA GORANA BB</t>
  </si>
  <si>
    <t>DUGO SELO, LUKARIŠĆE BB</t>
  </si>
  <si>
    <t>DUGO SELO, KOPČEVAČKA BB</t>
  </si>
  <si>
    <t>DUGO SELO, MARTINSKA BB</t>
  </si>
  <si>
    <t>LEPROVICA, ZAGREBAČKA BB</t>
  </si>
  <si>
    <t>BOŽJAKOVINA, BJELOVARSKA BB</t>
  </si>
  <si>
    <t>DUGO SELO, PROZORJE BB</t>
  </si>
  <si>
    <t>PROZORJE, HERENDIĆEVA BB</t>
  </si>
  <si>
    <t>DUGO SELO, ANDRILOVEČKA BB</t>
  </si>
  <si>
    <t>KOZINŠČAK, KOŠČEC TOME BB</t>
  </si>
  <si>
    <t>DUGO SELO, RIMSKI PUT BB</t>
  </si>
  <si>
    <t>DUGO SELO, ZORIĆA JOSIPA 1</t>
  </si>
  <si>
    <t>DUGO SELO, STARČEVIĆA ANTE BB</t>
  </si>
  <si>
    <t>DUGO SELO, FERENČAKOVA BB</t>
  </si>
  <si>
    <t>DUGO SELO, ŠTEFANOVIĆEVA BB</t>
  </si>
  <si>
    <t>KOZINŠČAK, KOZINŠĆAK BB</t>
  </si>
  <si>
    <t>DUGO SELO, DOMOBRANSKA 14</t>
  </si>
  <si>
    <t>DUGO SELO, MARTINSKA 218</t>
  </si>
  <si>
    <t>GRAD DUGO SELO (DD LEPROVICA)</t>
  </si>
  <si>
    <t>DUGO SELO, LEPROVICA 15</t>
  </si>
  <si>
    <t>GRAD DUGO SELO - GRADSKA UPRAVA</t>
  </si>
  <si>
    <t>SE GRADSKA UPRAVA</t>
  </si>
  <si>
    <t>GRAD DUGO SELO (PLATO ISPRED POV)</t>
  </si>
  <si>
    <t>DUGO SELO, ZORIĆA JOSIPA 15</t>
  </si>
  <si>
    <t>GRAD DUGO SELO (PROSTOR GU UMIROVLJENIKA)</t>
  </si>
  <si>
    <t>GRAD DUGO SELO - NK "DUGO SELO"</t>
  </si>
  <si>
    <t>DUGO SELO, SPORTSKA 4</t>
  </si>
  <si>
    <t>GRAD DUGO SELO (SKLONIŠTE)</t>
  </si>
  <si>
    <t>DUGO SELO, KAŽOTIĆEVA 6</t>
  </si>
  <si>
    <t>GRAD DUGO SELO (STARA ŠKOLA)</t>
  </si>
  <si>
    <t>DUGO SELO, ZORIĆA JOSIPA 65</t>
  </si>
  <si>
    <t>DUGO SELO, OSJEČKA 2</t>
  </si>
  <si>
    <t>SOLARNA ELEKTRANA GLAZBENA ŠKOLA</t>
  </si>
  <si>
    <t>DUGO SELO, ZAGREBAČKA 24</t>
  </si>
  <si>
    <t>SE GLAZBENA ŠKOLA</t>
  </si>
  <si>
    <t>GRAD DUGO SELO (FONTANA)</t>
  </si>
  <si>
    <t>R M MT ETER D.O.O.</t>
  </si>
  <si>
    <t>PROSTOR ZA RAD UDRUGA</t>
  </si>
  <si>
    <t>DUGO SELO, BISKUPA A. KAŽOTIĆA 4</t>
  </si>
  <si>
    <t>GRAD DUGO SELO (NK OSTRNA)</t>
  </si>
  <si>
    <t>DUGO SELO, VELIKA OSTRNA 177</t>
  </si>
  <si>
    <t>DUGO SELO, LEPROVICA BB</t>
  </si>
  <si>
    <t>GRAD DUGO SELO (DRUŠTVENI DOM)</t>
  </si>
  <si>
    <t>DUGO SELO, DVORIŠKA 43</t>
  </si>
  <si>
    <t>DUGO SELO, MARTINSKA 220</t>
  </si>
  <si>
    <t>GRAD DUGO SELO (GRADSKA KLET)</t>
  </si>
  <si>
    <t>DUGO SELO, DOMOBRANSKA 109</t>
  </si>
  <si>
    <t>DUGO SELO, JOSIPA ZORIĆA 202</t>
  </si>
  <si>
    <t>DUGO SELO, ZAGREBAČKA 153/A</t>
  </si>
  <si>
    <t>DJEČJI VRTIĆ</t>
  </si>
  <si>
    <t>DUGO SELO, OMLADINSKA ULICA 28</t>
  </si>
  <si>
    <t>DUGO SELO, MURSKA KRAJ BROJA 3</t>
  </si>
  <si>
    <t xml:space="preserve">DUGO SELO, BIRTOV KLANAC KRAJ TS. 155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</si>
</sst>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2"/>
  <sheetViews>
    <sheetView tabSelected="1" topLeftCell="A1138" workbookViewId="0">
      <selection activeCell="A1143" sqref="A1143:XFD1144"/>
    </sheetView>
  </sheetViews>
  <sheetFormatPr defaultRowHeight="14.4" x14ac:dyDescent="0.3"/>
  <cols>
    <col min="1" max="1" width="16" customWidth="1"/>
    <col min="2" max="2" width="46.88671875" customWidth="1"/>
    <col min="3" max="3" width="41.109375" customWidth="1"/>
    <col min="6" max="6" width="12.33203125" customWidth="1"/>
    <col min="7" max="7" width="13.332031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tr">
        <f t="shared" ref="A2:A13" si="0">"0151840754"</f>
        <v>0151840754</v>
      </c>
      <c r="B2" t="s">
        <v>45</v>
      </c>
      <c r="C2" t="s">
        <v>46</v>
      </c>
      <c r="D2">
        <v>2024</v>
      </c>
      <c r="E2">
        <v>6</v>
      </c>
      <c r="F2" s="1">
        <v>45444</v>
      </c>
      <c r="G2" s="1">
        <v>45473</v>
      </c>
      <c r="H2">
        <v>612</v>
      </c>
      <c r="I2" t="s">
        <v>14</v>
      </c>
      <c r="J2">
        <v>12</v>
      </c>
    </row>
    <row r="3" spans="1:12" x14ac:dyDescent="0.3">
      <c r="A3" t="str">
        <f t="shared" si="0"/>
        <v>0151840754</v>
      </c>
      <c r="B3" t="s">
        <v>45</v>
      </c>
      <c r="C3" t="s">
        <v>46</v>
      </c>
      <c r="D3">
        <v>2024</v>
      </c>
      <c r="E3">
        <v>7</v>
      </c>
      <c r="F3" s="1">
        <v>45474</v>
      </c>
      <c r="G3" s="1">
        <v>45504</v>
      </c>
      <c r="H3">
        <v>612</v>
      </c>
      <c r="I3" t="s">
        <v>14</v>
      </c>
      <c r="J3">
        <v>3</v>
      </c>
    </row>
    <row r="4" spans="1:12" x14ac:dyDescent="0.3">
      <c r="A4" t="str">
        <f t="shared" si="0"/>
        <v>0151840754</v>
      </c>
      <c r="B4" t="s">
        <v>45</v>
      </c>
      <c r="C4" t="s">
        <v>46</v>
      </c>
      <c r="D4">
        <v>2024</v>
      </c>
      <c r="E4">
        <v>8</v>
      </c>
      <c r="F4" s="1">
        <v>45505</v>
      </c>
      <c r="G4" s="1">
        <v>45535</v>
      </c>
      <c r="H4">
        <v>612</v>
      </c>
      <c r="I4" t="s">
        <v>14</v>
      </c>
      <c r="J4">
        <v>23</v>
      </c>
    </row>
    <row r="5" spans="1:12" x14ac:dyDescent="0.3">
      <c r="A5" t="str">
        <f t="shared" si="0"/>
        <v>0151840754</v>
      </c>
      <c r="B5" t="s">
        <v>45</v>
      </c>
      <c r="C5" t="s">
        <v>46</v>
      </c>
      <c r="D5">
        <v>2024</v>
      </c>
      <c r="E5">
        <v>9</v>
      </c>
      <c r="F5" s="1">
        <v>45536</v>
      </c>
      <c r="G5" s="1">
        <v>45565</v>
      </c>
      <c r="H5">
        <v>612</v>
      </c>
      <c r="I5" t="s">
        <v>14</v>
      </c>
      <c r="J5">
        <v>14</v>
      </c>
    </row>
    <row r="6" spans="1:12" x14ac:dyDescent="0.3">
      <c r="A6" t="str">
        <f t="shared" si="0"/>
        <v>0151840754</v>
      </c>
      <c r="B6" t="s">
        <v>45</v>
      </c>
      <c r="C6" t="s">
        <v>46</v>
      </c>
      <c r="D6">
        <v>2024</v>
      </c>
      <c r="E6">
        <v>10</v>
      </c>
      <c r="F6" s="1">
        <v>45566</v>
      </c>
      <c r="G6" s="1">
        <v>45596</v>
      </c>
      <c r="H6">
        <v>612</v>
      </c>
      <c r="I6" t="s">
        <v>14</v>
      </c>
      <c r="J6">
        <v>14</v>
      </c>
    </row>
    <row r="7" spans="1:12" x14ac:dyDescent="0.3">
      <c r="A7" t="str">
        <f t="shared" si="0"/>
        <v>0151840754</v>
      </c>
      <c r="B7" t="s">
        <v>45</v>
      </c>
      <c r="C7" t="s">
        <v>46</v>
      </c>
      <c r="D7">
        <v>2024</v>
      </c>
      <c r="E7">
        <v>11</v>
      </c>
      <c r="F7" s="1">
        <v>45597</v>
      </c>
      <c r="G7" s="1">
        <v>45626</v>
      </c>
      <c r="H7">
        <v>612</v>
      </c>
      <c r="I7" t="s">
        <v>14</v>
      </c>
      <c r="J7">
        <v>59</v>
      </c>
    </row>
    <row r="8" spans="1:12" x14ac:dyDescent="0.3">
      <c r="A8" t="str">
        <f t="shared" si="0"/>
        <v>0151840754</v>
      </c>
      <c r="B8" t="s">
        <v>45</v>
      </c>
      <c r="C8" t="s">
        <v>46</v>
      </c>
      <c r="D8">
        <v>2024</v>
      </c>
      <c r="E8">
        <v>12</v>
      </c>
      <c r="F8" s="1">
        <v>45627</v>
      </c>
      <c r="G8" s="1">
        <v>45657</v>
      </c>
      <c r="H8">
        <v>612</v>
      </c>
      <c r="I8" t="s">
        <v>14</v>
      </c>
      <c r="J8">
        <v>27</v>
      </c>
    </row>
    <row r="9" spans="1:12" x14ac:dyDescent="0.3">
      <c r="A9" t="str">
        <f t="shared" si="0"/>
        <v>0151840754</v>
      </c>
      <c r="B9" t="s">
        <v>45</v>
      </c>
      <c r="C9" t="s">
        <v>46</v>
      </c>
      <c r="D9">
        <v>2025</v>
      </c>
      <c r="E9">
        <v>1</v>
      </c>
      <c r="F9" s="1">
        <v>45658</v>
      </c>
      <c r="G9" s="1">
        <v>45688</v>
      </c>
      <c r="H9">
        <v>612</v>
      </c>
      <c r="I9" t="s">
        <v>14</v>
      </c>
      <c r="J9">
        <v>0</v>
      </c>
    </row>
    <row r="10" spans="1:12" x14ac:dyDescent="0.3">
      <c r="A10" t="str">
        <f t="shared" si="0"/>
        <v>0151840754</v>
      </c>
      <c r="B10" t="s">
        <v>45</v>
      </c>
      <c r="C10" t="s">
        <v>46</v>
      </c>
      <c r="D10">
        <v>2025</v>
      </c>
      <c r="E10">
        <v>2</v>
      </c>
      <c r="F10" s="1">
        <v>45689</v>
      </c>
      <c r="G10" s="1">
        <v>45716</v>
      </c>
      <c r="H10">
        <v>612</v>
      </c>
      <c r="I10" t="s">
        <v>14</v>
      </c>
      <c r="J10">
        <v>60</v>
      </c>
    </row>
    <row r="11" spans="1:12" x14ac:dyDescent="0.3">
      <c r="A11" t="str">
        <f t="shared" si="0"/>
        <v>0151840754</v>
      </c>
      <c r="B11" t="s">
        <v>45</v>
      </c>
      <c r="C11" t="s">
        <v>46</v>
      </c>
      <c r="D11">
        <v>2025</v>
      </c>
      <c r="E11">
        <v>3</v>
      </c>
      <c r="F11" s="1">
        <v>45717</v>
      </c>
      <c r="G11" s="1">
        <v>45747</v>
      </c>
      <c r="H11">
        <v>612</v>
      </c>
      <c r="I11" t="s">
        <v>14</v>
      </c>
      <c r="J11">
        <v>32</v>
      </c>
    </row>
    <row r="12" spans="1:12" x14ac:dyDescent="0.3">
      <c r="A12" t="str">
        <f t="shared" si="0"/>
        <v>0151840754</v>
      </c>
      <c r="B12" t="s">
        <v>45</v>
      </c>
      <c r="C12" t="s">
        <v>46</v>
      </c>
      <c r="D12">
        <v>2025</v>
      </c>
      <c r="E12">
        <v>4</v>
      </c>
      <c r="F12" s="1">
        <v>45748</v>
      </c>
      <c r="G12" s="1">
        <v>45777</v>
      </c>
      <c r="H12">
        <v>612</v>
      </c>
      <c r="I12" t="s">
        <v>14</v>
      </c>
      <c r="J12">
        <v>31</v>
      </c>
    </row>
    <row r="13" spans="1:12" x14ac:dyDescent="0.3">
      <c r="A13" t="str">
        <f t="shared" si="0"/>
        <v>0151840754</v>
      </c>
      <c r="B13" t="s">
        <v>45</v>
      </c>
      <c r="C13" t="s">
        <v>46</v>
      </c>
      <c r="D13">
        <v>2025</v>
      </c>
      <c r="E13">
        <v>5</v>
      </c>
      <c r="F13" s="1">
        <v>45778</v>
      </c>
      <c r="G13" s="1">
        <v>45808</v>
      </c>
      <c r="H13">
        <v>612</v>
      </c>
      <c r="I13" t="s">
        <v>14</v>
      </c>
      <c r="J13">
        <v>32</v>
      </c>
    </row>
    <row r="14" spans="1:12" x14ac:dyDescent="0.3">
      <c r="A14" t="str">
        <f t="shared" ref="A14:A26" si="1">"0151910884"</f>
        <v>0151910884</v>
      </c>
      <c r="B14" t="s">
        <v>47</v>
      </c>
      <c r="C14" t="s">
        <v>48</v>
      </c>
      <c r="D14">
        <v>2024</v>
      </c>
      <c r="E14">
        <v>6</v>
      </c>
      <c r="F14" s="1">
        <v>45231</v>
      </c>
      <c r="G14" s="1">
        <v>45473</v>
      </c>
      <c r="H14">
        <v>612</v>
      </c>
      <c r="I14" t="s">
        <v>14</v>
      </c>
      <c r="J14">
        <v>2</v>
      </c>
    </row>
    <row r="15" spans="1:12" x14ac:dyDescent="0.3">
      <c r="A15" t="str">
        <f t="shared" si="1"/>
        <v>0151910884</v>
      </c>
      <c r="B15" t="s">
        <v>47</v>
      </c>
      <c r="C15" t="s">
        <v>48</v>
      </c>
      <c r="D15">
        <v>2024</v>
      </c>
      <c r="E15">
        <v>7</v>
      </c>
      <c r="F15" s="1">
        <v>45474</v>
      </c>
      <c r="G15" s="1">
        <v>45504</v>
      </c>
      <c r="H15">
        <v>612</v>
      </c>
      <c r="I15" t="s">
        <v>14</v>
      </c>
      <c r="J15">
        <v>1</v>
      </c>
    </row>
    <row r="16" spans="1:12" x14ac:dyDescent="0.3">
      <c r="A16" t="str">
        <f t="shared" si="1"/>
        <v>0151910884</v>
      </c>
      <c r="B16" t="s">
        <v>47</v>
      </c>
      <c r="C16" t="s">
        <v>48</v>
      </c>
      <c r="D16">
        <v>2024</v>
      </c>
      <c r="E16">
        <v>8</v>
      </c>
      <c r="F16" s="1">
        <v>45505</v>
      </c>
      <c r="G16" s="1">
        <v>45535</v>
      </c>
      <c r="H16">
        <v>612</v>
      </c>
      <c r="I16" t="s">
        <v>14</v>
      </c>
      <c r="J16">
        <v>1</v>
      </c>
    </row>
    <row r="17" spans="1:10" x14ac:dyDescent="0.3">
      <c r="A17" t="str">
        <f t="shared" si="1"/>
        <v>0151910884</v>
      </c>
      <c r="B17" t="s">
        <v>47</v>
      </c>
      <c r="C17" t="s">
        <v>48</v>
      </c>
      <c r="D17">
        <v>2024</v>
      </c>
      <c r="E17">
        <v>9</v>
      </c>
      <c r="F17" s="1">
        <v>45536</v>
      </c>
      <c r="G17" s="1">
        <v>45565</v>
      </c>
      <c r="H17">
        <v>612</v>
      </c>
      <c r="I17" t="s">
        <v>14</v>
      </c>
      <c r="J17">
        <v>1</v>
      </c>
    </row>
    <row r="18" spans="1:10" x14ac:dyDescent="0.3">
      <c r="A18" t="str">
        <f t="shared" si="1"/>
        <v>0151910884</v>
      </c>
      <c r="B18" t="s">
        <v>47</v>
      </c>
      <c r="C18" t="s">
        <v>48</v>
      </c>
      <c r="D18">
        <v>2024</v>
      </c>
      <c r="E18">
        <v>10</v>
      </c>
      <c r="F18" s="1">
        <v>45443</v>
      </c>
      <c r="G18" s="1">
        <v>45535</v>
      </c>
      <c r="H18">
        <v>612</v>
      </c>
      <c r="I18" t="s">
        <v>14</v>
      </c>
      <c r="J18">
        <v>-1</v>
      </c>
    </row>
    <row r="19" spans="1:10" x14ac:dyDescent="0.3">
      <c r="A19" t="str">
        <f t="shared" si="1"/>
        <v>0151910884</v>
      </c>
      <c r="B19" t="s">
        <v>47</v>
      </c>
      <c r="C19" t="s">
        <v>48</v>
      </c>
      <c r="D19">
        <v>2024</v>
      </c>
      <c r="E19">
        <v>10</v>
      </c>
      <c r="F19" s="1">
        <v>45536</v>
      </c>
      <c r="G19" s="1">
        <v>45596</v>
      </c>
      <c r="H19">
        <v>612</v>
      </c>
      <c r="I19" t="s">
        <v>14</v>
      </c>
      <c r="J19">
        <v>0</v>
      </c>
    </row>
    <row r="20" spans="1:10" x14ac:dyDescent="0.3">
      <c r="A20" t="str">
        <f t="shared" si="1"/>
        <v>0151910884</v>
      </c>
      <c r="B20" t="s">
        <v>47</v>
      </c>
      <c r="C20" t="s">
        <v>48</v>
      </c>
      <c r="D20">
        <v>2024</v>
      </c>
      <c r="E20">
        <v>11</v>
      </c>
      <c r="F20" s="1">
        <v>45597</v>
      </c>
      <c r="G20" s="1">
        <v>45626</v>
      </c>
      <c r="H20">
        <v>612</v>
      </c>
      <c r="I20" t="s">
        <v>14</v>
      </c>
      <c r="J20">
        <v>0</v>
      </c>
    </row>
    <row r="21" spans="1:10" x14ac:dyDescent="0.3">
      <c r="A21" t="str">
        <f t="shared" si="1"/>
        <v>0151910884</v>
      </c>
      <c r="B21" t="s">
        <v>47</v>
      </c>
      <c r="C21" t="s">
        <v>48</v>
      </c>
      <c r="D21">
        <v>2024</v>
      </c>
      <c r="E21">
        <v>12</v>
      </c>
      <c r="F21" s="1">
        <v>45627</v>
      </c>
      <c r="G21" s="1">
        <v>45657</v>
      </c>
      <c r="H21">
        <v>612</v>
      </c>
      <c r="I21" t="s">
        <v>14</v>
      </c>
      <c r="J21">
        <v>0</v>
      </c>
    </row>
    <row r="22" spans="1:10" x14ac:dyDescent="0.3">
      <c r="A22" t="str">
        <f t="shared" si="1"/>
        <v>0151910884</v>
      </c>
      <c r="B22" t="s">
        <v>47</v>
      </c>
      <c r="C22" t="s">
        <v>48</v>
      </c>
      <c r="D22">
        <v>2025</v>
      </c>
      <c r="E22">
        <v>1</v>
      </c>
      <c r="F22" s="1">
        <v>45658</v>
      </c>
      <c r="G22" s="1">
        <v>45688</v>
      </c>
      <c r="H22">
        <v>612</v>
      </c>
      <c r="I22" t="s">
        <v>14</v>
      </c>
      <c r="J22">
        <v>0</v>
      </c>
    </row>
    <row r="23" spans="1:10" x14ac:dyDescent="0.3">
      <c r="A23" t="str">
        <f t="shared" si="1"/>
        <v>0151910884</v>
      </c>
      <c r="B23" t="s">
        <v>47</v>
      </c>
      <c r="C23" t="s">
        <v>48</v>
      </c>
      <c r="D23">
        <v>2025</v>
      </c>
      <c r="E23">
        <v>2</v>
      </c>
      <c r="F23" s="1">
        <v>45689</v>
      </c>
      <c r="G23" s="1">
        <v>45716</v>
      </c>
      <c r="H23">
        <v>612</v>
      </c>
      <c r="I23" t="s">
        <v>14</v>
      </c>
      <c r="J23">
        <v>0</v>
      </c>
    </row>
    <row r="24" spans="1:10" x14ac:dyDescent="0.3">
      <c r="A24" t="str">
        <f t="shared" si="1"/>
        <v>0151910884</v>
      </c>
      <c r="B24" t="s">
        <v>47</v>
      </c>
      <c r="C24" t="s">
        <v>48</v>
      </c>
      <c r="D24">
        <v>2025</v>
      </c>
      <c r="E24">
        <v>3</v>
      </c>
      <c r="F24" s="1">
        <v>45717</v>
      </c>
      <c r="G24" s="1">
        <v>45747</v>
      </c>
      <c r="H24">
        <v>612</v>
      </c>
      <c r="I24" t="s">
        <v>14</v>
      </c>
      <c r="J24">
        <v>0</v>
      </c>
    </row>
    <row r="25" spans="1:10" x14ac:dyDescent="0.3">
      <c r="A25" t="str">
        <f t="shared" si="1"/>
        <v>0151910884</v>
      </c>
      <c r="B25" t="s">
        <v>47</v>
      </c>
      <c r="C25" t="s">
        <v>48</v>
      </c>
      <c r="D25">
        <v>2025</v>
      </c>
      <c r="E25">
        <v>4</v>
      </c>
      <c r="F25" s="1">
        <v>45597</v>
      </c>
      <c r="G25" s="1">
        <v>45777</v>
      </c>
      <c r="H25">
        <v>612</v>
      </c>
      <c r="I25" t="s">
        <v>14</v>
      </c>
      <c r="J25">
        <v>0</v>
      </c>
    </row>
    <row r="26" spans="1:10" x14ac:dyDescent="0.3">
      <c r="A26" t="str">
        <f t="shared" si="1"/>
        <v>0151910884</v>
      </c>
      <c r="B26" t="s">
        <v>47</v>
      </c>
      <c r="C26" t="s">
        <v>48</v>
      </c>
      <c r="D26">
        <v>2025</v>
      </c>
      <c r="E26">
        <v>5</v>
      </c>
      <c r="F26" s="1">
        <v>45778</v>
      </c>
      <c r="G26" s="1">
        <v>45808</v>
      </c>
      <c r="H26">
        <v>612</v>
      </c>
      <c r="I26" t="s">
        <v>14</v>
      </c>
      <c r="J26">
        <v>1</v>
      </c>
    </row>
    <row r="27" spans="1:10" x14ac:dyDescent="0.3">
      <c r="A27" t="str">
        <f t="shared" ref="A27:A38" si="2">"0192210213"</f>
        <v>0192210213</v>
      </c>
      <c r="B27" t="s">
        <v>45</v>
      </c>
      <c r="C27" t="s">
        <v>46</v>
      </c>
      <c r="D27">
        <v>2024</v>
      </c>
      <c r="E27">
        <v>6</v>
      </c>
      <c r="F27" s="1">
        <v>45444</v>
      </c>
      <c r="G27" s="1">
        <v>45473</v>
      </c>
      <c r="H27">
        <v>612</v>
      </c>
      <c r="I27" t="s">
        <v>14</v>
      </c>
      <c r="J27">
        <v>0</v>
      </c>
    </row>
    <row r="28" spans="1:10" x14ac:dyDescent="0.3">
      <c r="A28" t="str">
        <f t="shared" si="2"/>
        <v>0192210213</v>
      </c>
      <c r="B28" t="s">
        <v>45</v>
      </c>
      <c r="C28" t="s">
        <v>46</v>
      </c>
      <c r="D28">
        <v>2024</v>
      </c>
      <c r="E28">
        <v>7</v>
      </c>
      <c r="F28" s="1">
        <v>45474</v>
      </c>
      <c r="G28" s="1">
        <v>45504</v>
      </c>
      <c r="H28">
        <v>612</v>
      </c>
      <c r="I28" t="s">
        <v>14</v>
      </c>
      <c r="J28">
        <v>0</v>
      </c>
    </row>
    <row r="29" spans="1:10" x14ac:dyDescent="0.3">
      <c r="A29" t="str">
        <f t="shared" si="2"/>
        <v>0192210213</v>
      </c>
      <c r="B29" t="s">
        <v>45</v>
      </c>
      <c r="C29" t="s">
        <v>46</v>
      </c>
      <c r="D29">
        <v>2024</v>
      </c>
      <c r="E29">
        <v>8</v>
      </c>
      <c r="F29" s="1">
        <v>45505</v>
      </c>
      <c r="G29" s="1">
        <v>45535</v>
      </c>
      <c r="H29">
        <v>612</v>
      </c>
      <c r="I29" t="s">
        <v>14</v>
      </c>
      <c r="J29">
        <v>0</v>
      </c>
    </row>
    <row r="30" spans="1:10" x14ac:dyDescent="0.3">
      <c r="A30" t="str">
        <f t="shared" si="2"/>
        <v>0192210213</v>
      </c>
      <c r="B30" t="s">
        <v>45</v>
      </c>
      <c r="C30" t="s">
        <v>46</v>
      </c>
      <c r="D30">
        <v>2024</v>
      </c>
      <c r="E30">
        <v>9</v>
      </c>
      <c r="F30" s="1">
        <v>45536</v>
      </c>
      <c r="G30" s="1">
        <v>45565</v>
      </c>
      <c r="H30">
        <v>612</v>
      </c>
      <c r="I30" t="s">
        <v>14</v>
      </c>
      <c r="J30">
        <v>58</v>
      </c>
    </row>
    <row r="31" spans="1:10" x14ac:dyDescent="0.3">
      <c r="A31" t="str">
        <f t="shared" si="2"/>
        <v>0192210213</v>
      </c>
      <c r="B31" t="s">
        <v>45</v>
      </c>
      <c r="C31" t="s">
        <v>46</v>
      </c>
      <c r="D31">
        <v>2024</v>
      </c>
      <c r="E31">
        <v>10</v>
      </c>
      <c r="F31" s="1">
        <v>45566</v>
      </c>
      <c r="G31" s="1">
        <v>45596</v>
      </c>
      <c r="H31">
        <v>612</v>
      </c>
      <c r="I31" t="s">
        <v>14</v>
      </c>
      <c r="J31">
        <v>0</v>
      </c>
    </row>
    <row r="32" spans="1:10" x14ac:dyDescent="0.3">
      <c r="A32" t="str">
        <f t="shared" si="2"/>
        <v>0192210213</v>
      </c>
      <c r="B32" t="s">
        <v>45</v>
      </c>
      <c r="C32" t="s">
        <v>46</v>
      </c>
      <c r="D32">
        <v>2024</v>
      </c>
      <c r="E32">
        <v>11</v>
      </c>
      <c r="F32" s="1">
        <v>45597</v>
      </c>
      <c r="G32" s="1">
        <v>45626</v>
      </c>
      <c r="H32">
        <v>612</v>
      </c>
      <c r="I32" t="s">
        <v>14</v>
      </c>
      <c r="J32">
        <v>0</v>
      </c>
    </row>
    <row r="33" spans="1:10" x14ac:dyDescent="0.3">
      <c r="A33" t="str">
        <f t="shared" si="2"/>
        <v>0192210213</v>
      </c>
      <c r="B33" t="s">
        <v>45</v>
      </c>
      <c r="C33" t="s">
        <v>46</v>
      </c>
      <c r="D33">
        <v>2024</v>
      </c>
      <c r="E33">
        <v>12</v>
      </c>
      <c r="F33" s="1">
        <v>45627</v>
      </c>
      <c r="G33" s="1">
        <v>45657</v>
      </c>
      <c r="H33">
        <v>612</v>
      </c>
      <c r="I33" t="s">
        <v>14</v>
      </c>
      <c r="J33">
        <v>0</v>
      </c>
    </row>
    <row r="34" spans="1:10" x14ac:dyDescent="0.3">
      <c r="A34" t="str">
        <f t="shared" si="2"/>
        <v>0192210213</v>
      </c>
      <c r="B34" t="s">
        <v>45</v>
      </c>
      <c r="C34" t="s">
        <v>46</v>
      </c>
      <c r="D34">
        <v>2025</v>
      </c>
      <c r="E34">
        <v>1</v>
      </c>
      <c r="F34" s="1">
        <v>45658</v>
      </c>
      <c r="G34" s="1">
        <v>45688</v>
      </c>
      <c r="H34">
        <v>612</v>
      </c>
      <c r="I34" t="s">
        <v>14</v>
      </c>
      <c r="J34">
        <v>0</v>
      </c>
    </row>
    <row r="35" spans="1:10" x14ac:dyDescent="0.3">
      <c r="A35" t="str">
        <f t="shared" si="2"/>
        <v>0192210213</v>
      </c>
      <c r="B35" t="s">
        <v>45</v>
      </c>
      <c r="C35" t="s">
        <v>46</v>
      </c>
      <c r="D35">
        <v>2025</v>
      </c>
      <c r="E35">
        <v>2</v>
      </c>
      <c r="F35" s="1">
        <v>45689</v>
      </c>
      <c r="G35" s="1">
        <v>45716</v>
      </c>
      <c r="H35">
        <v>612</v>
      </c>
      <c r="I35" t="s">
        <v>14</v>
      </c>
      <c r="J35">
        <v>0</v>
      </c>
    </row>
    <row r="36" spans="1:10" x14ac:dyDescent="0.3">
      <c r="A36" t="str">
        <f t="shared" si="2"/>
        <v>0192210213</v>
      </c>
      <c r="B36" t="s">
        <v>45</v>
      </c>
      <c r="C36" t="s">
        <v>46</v>
      </c>
      <c r="D36">
        <v>2025</v>
      </c>
      <c r="E36">
        <v>3</v>
      </c>
      <c r="F36" s="1">
        <v>45717</v>
      </c>
      <c r="G36" s="1">
        <v>45747</v>
      </c>
      <c r="H36">
        <v>612</v>
      </c>
      <c r="I36" t="s">
        <v>14</v>
      </c>
      <c r="J36">
        <v>0</v>
      </c>
    </row>
    <row r="37" spans="1:10" x14ac:dyDescent="0.3">
      <c r="A37" t="str">
        <f t="shared" si="2"/>
        <v>0192210213</v>
      </c>
      <c r="B37" t="s">
        <v>45</v>
      </c>
      <c r="C37" t="s">
        <v>46</v>
      </c>
      <c r="D37">
        <v>2025</v>
      </c>
      <c r="E37">
        <v>4</v>
      </c>
      <c r="F37" s="1">
        <v>45748</v>
      </c>
      <c r="G37" s="1">
        <v>45777</v>
      </c>
      <c r="H37">
        <v>612</v>
      </c>
      <c r="I37" t="s">
        <v>14</v>
      </c>
      <c r="J37">
        <v>0</v>
      </c>
    </row>
    <row r="38" spans="1:10" x14ac:dyDescent="0.3">
      <c r="A38" t="str">
        <f t="shared" si="2"/>
        <v>0192210213</v>
      </c>
      <c r="B38" t="s">
        <v>45</v>
      </c>
      <c r="C38" t="s">
        <v>46</v>
      </c>
      <c r="D38">
        <v>2025</v>
      </c>
      <c r="E38">
        <v>5</v>
      </c>
      <c r="F38" s="1">
        <v>45778</v>
      </c>
      <c r="G38" s="1">
        <v>45808</v>
      </c>
      <c r="H38">
        <v>612</v>
      </c>
      <c r="I38" t="s">
        <v>14</v>
      </c>
      <c r="J38">
        <v>0</v>
      </c>
    </row>
    <row r="39" spans="1:10" x14ac:dyDescent="0.3">
      <c r="A39" t="str">
        <f t="shared" ref="A39:A50" si="3">"0192211269"</f>
        <v>0192211269</v>
      </c>
      <c r="B39" t="s">
        <v>92</v>
      </c>
      <c r="C39" t="s">
        <v>93</v>
      </c>
      <c r="D39">
        <v>2024</v>
      </c>
      <c r="E39">
        <v>6</v>
      </c>
      <c r="F39" s="1">
        <v>45444</v>
      </c>
      <c r="G39" s="1">
        <v>45473</v>
      </c>
      <c r="H39">
        <v>612</v>
      </c>
      <c r="I39" t="s">
        <v>14</v>
      </c>
      <c r="J39">
        <v>0</v>
      </c>
    </row>
    <row r="40" spans="1:10" x14ac:dyDescent="0.3">
      <c r="A40" t="str">
        <f t="shared" si="3"/>
        <v>0192211269</v>
      </c>
      <c r="B40" t="s">
        <v>92</v>
      </c>
      <c r="C40" t="s">
        <v>93</v>
      </c>
      <c r="D40">
        <v>2024</v>
      </c>
      <c r="E40">
        <v>7</v>
      </c>
      <c r="F40" s="1">
        <v>45474</v>
      </c>
      <c r="G40" s="1">
        <v>45504</v>
      </c>
      <c r="H40">
        <v>612</v>
      </c>
      <c r="I40" t="s">
        <v>14</v>
      </c>
      <c r="J40">
        <v>39</v>
      </c>
    </row>
    <row r="41" spans="1:10" x14ac:dyDescent="0.3">
      <c r="A41" t="str">
        <f t="shared" si="3"/>
        <v>0192211269</v>
      </c>
      <c r="B41" t="s">
        <v>92</v>
      </c>
      <c r="C41" t="s">
        <v>93</v>
      </c>
      <c r="D41">
        <v>2024</v>
      </c>
      <c r="E41">
        <v>8</v>
      </c>
      <c r="F41" s="1">
        <v>45505</v>
      </c>
      <c r="G41" s="1">
        <v>45535</v>
      </c>
      <c r="H41">
        <v>612</v>
      </c>
      <c r="I41" t="s">
        <v>14</v>
      </c>
      <c r="J41">
        <v>0</v>
      </c>
    </row>
    <row r="42" spans="1:10" x14ac:dyDescent="0.3">
      <c r="A42" t="str">
        <f t="shared" si="3"/>
        <v>0192211269</v>
      </c>
      <c r="B42" t="s">
        <v>92</v>
      </c>
      <c r="C42" t="s">
        <v>93</v>
      </c>
      <c r="D42">
        <v>2024</v>
      </c>
      <c r="E42">
        <v>9</v>
      </c>
      <c r="F42" s="1">
        <v>45536</v>
      </c>
      <c r="G42" s="1">
        <v>45565</v>
      </c>
      <c r="H42">
        <v>612</v>
      </c>
      <c r="I42" t="s">
        <v>14</v>
      </c>
      <c r="J42">
        <v>0</v>
      </c>
    </row>
    <row r="43" spans="1:10" x14ac:dyDescent="0.3">
      <c r="A43" t="str">
        <f t="shared" si="3"/>
        <v>0192211269</v>
      </c>
      <c r="B43" t="s">
        <v>92</v>
      </c>
      <c r="C43" t="s">
        <v>93</v>
      </c>
      <c r="D43">
        <v>2024</v>
      </c>
      <c r="E43">
        <v>10</v>
      </c>
      <c r="F43" s="1">
        <v>45566</v>
      </c>
      <c r="G43" s="1">
        <v>45596</v>
      </c>
      <c r="H43">
        <v>612</v>
      </c>
      <c r="I43" t="s">
        <v>14</v>
      </c>
      <c r="J43">
        <v>0</v>
      </c>
    </row>
    <row r="44" spans="1:10" x14ac:dyDescent="0.3">
      <c r="A44" t="str">
        <f t="shared" si="3"/>
        <v>0192211269</v>
      </c>
      <c r="B44" t="s">
        <v>92</v>
      </c>
      <c r="C44" t="s">
        <v>93</v>
      </c>
      <c r="D44">
        <v>2024</v>
      </c>
      <c r="E44">
        <v>11</v>
      </c>
      <c r="F44" s="1">
        <v>45597</v>
      </c>
      <c r="G44" s="1">
        <v>45626</v>
      </c>
      <c r="H44">
        <v>612</v>
      </c>
      <c r="I44" t="s">
        <v>14</v>
      </c>
      <c r="J44">
        <v>3</v>
      </c>
    </row>
    <row r="45" spans="1:10" x14ac:dyDescent="0.3">
      <c r="A45" t="str">
        <f t="shared" si="3"/>
        <v>0192211269</v>
      </c>
      <c r="B45" t="s">
        <v>92</v>
      </c>
      <c r="C45" t="s">
        <v>93</v>
      </c>
      <c r="D45">
        <v>2024</v>
      </c>
      <c r="E45">
        <v>12</v>
      </c>
      <c r="F45" s="1">
        <v>45627</v>
      </c>
      <c r="G45" s="1">
        <v>45657</v>
      </c>
      <c r="H45">
        <v>612</v>
      </c>
      <c r="I45" t="s">
        <v>14</v>
      </c>
      <c r="J45">
        <v>710</v>
      </c>
    </row>
    <row r="46" spans="1:10" x14ac:dyDescent="0.3">
      <c r="A46" t="str">
        <f t="shared" si="3"/>
        <v>0192211269</v>
      </c>
      <c r="B46" t="s">
        <v>92</v>
      </c>
      <c r="C46" t="s">
        <v>93</v>
      </c>
      <c r="D46">
        <v>2025</v>
      </c>
      <c r="E46">
        <v>1</v>
      </c>
      <c r="F46" s="1">
        <v>45658</v>
      </c>
      <c r="G46" s="1">
        <v>45688</v>
      </c>
      <c r="H46">
        <v>612</v>
      </c>
      <c r="I46" t="s">
        <v>14</v>
      </c>
      <c r="J46">
        <v>712</v>
      </c>
    </row>
    <row r="47" spans="1:10" x14ac:dyDescent="0.3">
      <c r="A47" t="str">
        <f t="shared" si="3"/>
        <v>0192211269</v>
      </c>
      <c r="B47" t="s">
        <v>92</v>
      </c>
      <c r="C47" t="s">
        <v>93</v>
      </c>
      <c r="D47">
        <v>2025</v>
      </c>
      <c r="E47">
        <v>2</v>
      </c>
      <c r="F47" s="1">
        <v>45689</v>
      </c>
      <c r="G47" s="1">
        <v>45716</v>
      </c>
      <c r="H47">
        <v>612</v>
      </c>
      <c r="I47" t="s">
        <v>14</v>
      </c>
      <c r="J47">
        <v>37</v>
      </c>
    </row>
    <row r="48" spans="1:10" x14ac:dyDescent="0.3">
      <c r="A48" t="str">
        <f t="shared" si="3"/>
        <v>0192211269</v>
      </c>
      <c r="B48" t="s">
        <v>92</v>
      </c>
      <c r="C48" t="s">
        <v>93</v>
      </c>
      <c r="D48">
        <v>2025</v>
      </c>
      <c r="E48">
        <v>3</v>
      </c>
      <c r="F48" s="1">
        <v>45717</v>
      </c>
      <c r="G48" s="1">
        <v>45747</v>
      </c>
      <c r="H48">
        <v>612</v>
      </c>
      <c r="I48" t="s">
        <v>14</v>
      </c>
      <c r="J48">
        <v>22</v>
      </c>
    </row>
    <row r="49" spans="1:10" x14ac:dyDescent="0.3">
      <c r="A49" t="str">
        <f t="shared" si="3"/>
        <v>0192211269</v>
      </c>
      <c r="B49" t="s">
        <v>92</v>
      </c>
      <c r="C49" t="s">
        <v>93</v>
      </c>
      <c r="D49">
        <v>2025</v>
      </c>
      <c r="E49">
        <v>4</v>
      </c>
      <c r="F49" s="1">
        <v>45748</v>
      </c>
      <c r="G49" s="1">
        <v>45777</v>
      </c>
      <c r="H49">
        <v>612</v>
      </c>
      <c r="I49" t="s">
        <v>14</v>
      </c>
      <c r="J49">
        <v>0</v>
      </c>
    </row>
    <row r="50" spans="1:10" x14ac:dyDescent="0.3">
      <c r="A50" t="str">
        <f t="shared" si="3"/>
        <v>0192211269</v>
      </c>
      <c r="B50" t="s">
        <v>92</v>
      </c>
      <c r="C50" t="s">
        <v>93</v>
      </c>
      <c r="D50">
        <v>2025</v>
      </c>
      <c r="E50">
        <v>5</v>
      </c>
      <c r="F50" s="1">
        <v>45778</v>
      </c>
      <c r="G50" s="1">
        <v>45808</v>
      </c>
      <c r="H50">
        <v>612</v>
      </c>
      <c r="I50" t="s">
        <v>14</v>
      </c>
      <c r="J50">
        <v>0</v>
      </c>
    </row>
    <row r="51" spans="1:10" x14ac:dyDescent="0.3">
      <c r="A51" t="str">
        <f t="shared" ref="A51:A62" si="4">"0192214550"</f>
        <v>0192214550</v>
      </c>
      <c r="B51" t="s">
        <v>99</v>
      </c>
      <c r="C51" t="s">
        <v>100</v>
      </c>
      <c r="D51">
        <v>2024</v>
      </c>
      <c r="E51">
        <v>6</v>
      </c>
      <c r="F51" s="1">
        <v>45444</v>
      </c>
      <c r="G51" s="1">
        <v>45473</v>
      </c>
      <c r="H51">
        <v>612</v>
      </c>
      <c r="I51" t="s">
        <v>14</v>
      </c>
      <c r="J51">
        <v>60</v>
      </c>
    </row>
    <row r="52" spans="1:10" x14ac:dyDescent="0.3">
      <c r="A52" t="str">
        <f t="shared" si="4"/>
        <v>0192214550</v>
      </c>
      <c r="B52" t="s">
        <v>99</v>
      </c>
      <c r="C52" t="s">
        <v>100</v>
      </c>
      <c r="D52">
        <v>2024</v>
      </c>
      <c r="E52">
        <v>7</v>
      </c>
      <c r="F52" s="1">
        <v>45474</v>
      </c>
      <c r="G52" s="1">
        <v>45504</v>
      </c>
      <c r="H52">
        <v>612</v>
      </c>
      <c r="I52" t="s">
        <v>14</v>
      </c>
      <c r="J52">
        <v>3</v>
      </c>
    </row>
    <row r="53" spans="1:10" x14ac:dyDescent="0.3">
      <c r="A53" t="str">
        <f t="shared" si="4"/>
        <v>0192214550</v>
      </c>
      <c r="B53" t="s">
        <v>99</v>
      </c>
      <c r="C53" t="s">
        <v>100</v>
      </c>
      <c r="D53">
        <v>2024</v>
      </c>
      <c r="E53">
        <v>8</v>
      </c>
      <c r="F53" s="1">
        <v>45505</v>
      </c>
      <c r="G53" s="1">
        <v>45535</v>
      </c>
      <c r="H53">
        <v>612</v>
      </c>
      <c r="I53" t="s">
        <v>14</v>
      </c>
      <c r="J53">
        <v>5</v>
      </c>
    </row>
    <row r="54" spans="1:10" x14ac:dyDescent="0.3">
      <c r="A54" t="str">
        <f t="shared" si="4"/>
        <v>0192214550</v>
      </c>
      <c r="B54" t="s">
        <v>99</v>
      </c>
      <c r="C54" t="s">
        <v>100</v>
      </c>
      <c r="D54">
        <v>2024</v>
      </c>
      <c r="E54">
        <v>9</v>
      </c>
      <c r="F54" s="1">
        <v>45536</v>
      </c>
      <c r="G54" s="1">
        <v>45565</v>
      </c>
      <c r="H54">
        <v>612</v>
      </c>
      <c r="I54" t="s">
        <v>14</v>
      </c>
      <c r="J54">
        <v>81</v>
      </c>
    </row>
    <row r="55" spans="1:10" x14ac:dyDescent="0.3">
      <c r="A55" t="str">
        <f t="shared" si="4"/>
        <v>0192214550</v>
      </c>
      <c r="B55" t="s">
        <v>99</v>
      </c>
      <c r="C55" t="s">
        <v>100</v>
      </c>
      <c r="D55">
        <v>2024</v>
      </c>
      <c r="E55">
        <v>10</v>
      </c>
      <c r="F55" s="1">
        <v>45566</v>
      </c>
      <c r="G55" s="1">
        <v>45596</v>
      </c>
      <c r="H55">
        <v>612</v>
      </c>
      <c r="I55" t="s">
        <v>14</v>
      </c>
      <c r="J55">
        <v>127</v>
      </c>
    </row>
    <row r="56" spans="1:10" x14ac:dyDescent="0.3">
      <c r="A56" t="str">
        <f t="shared" si="4"/>
        <v>0192214550</v>
      </c>
      <c r="B56" t="s">
        <v>99</v>
      </c>
      <c r="C56" t="s">
        <v>100</v>
      </c>
      <c r="D56">
        <v>2024</v>
      </c>
      <c r="E56">
        <v>11</v>
      </c>
      <c r="F56" s="1">
        <v>45597</v>
      </c>
      <c r="G56" s="1">
        <v>45626</v>
      </c>
      <c r="H56">
        <v>612</v>
      </c>
      <c r="I56" t="s">
        <v>14</v>
      </c>
      <c r="J56">
        <v>126</v>
      </c>
    </row>
    <row r="57" spans="1:10" x14ac:dyDescent="0.3">
      <c r="A57" t="str">
        <f t="shared" si="4"/>
        <v>0192214550</v>
      </c>
      <c r="B57" t="s">
        <v>99</v>
      </c>
      <c r="C57" t="s">
        <v>100</v>
      </c>
      <c r="D57">
        <v>2024</v>
      </c>
      <c r="E57">
        <v>12</v>
      </c>
      <c r="F57" s="1">
        <v>45627</v>
      </c>
      <c r="G57" s="1">
        <v>45657</v>
      </c>
      <c r="H57">
        <v>612</v>
      </c>
      <c r="I57" t="s">
        <v>14</v>
      </c>
      <c r="J57">
        <v>135</v>
      </c>
    </row>
    <row r="58" spans="1:10" x14ac:dyDescent="0.3">
      <c r="A58" t="str">
        <f t="shared" si="4"/>
        <v>0192214550</v>
      </c>
      <c r="B58" t="s">
        <v>99</v>
      </c>
      <c r="C58" t="s">
        <v>100</v>
      </c>
      <c r="D58">
        <v>2025</v>
      </c>
      <c r="E58">
        <v>1</v>
      </c>
      <c r="F58" s="1">
        <v>45658</v>
      </c>
      <c r="G58" s="1">
        <v>45688</v>
      </c>
      <c r="H58">
        <v>612</v>
      </c>
      <c r="I58" t="s">
        <v>14</v>
      </c>
      <c r="J58">
        <v>127</v>
      </c>
    </row>
    <row r="59" spans="1:10" x14ac:dyDescent="0.3">
      <c r="A59" t="str">
        <f t="shared" si="4"/>
        <v>0192214550</v>
      </c>
      <c r="B59" t="s">
        <v>99</v>
      </c>
      <c r="C59" t="s">
        <v>100</v>
      </c>
      <c r="D59">
        <v>2025</v>
      </c>
      <c r="E59">
        <v>2</v>
      </c>
      <c r="F59" s="1">
        <v>45689</v>
      </c>
      <c r="G59" s="1">
        <v>45716</v>
      </c>
      <c r="H59">
        <v>612</v>
      </c>
      <c r="I59" t="s">
        <v>14</v>
      </c>
      <c r="J59">
        <v>126</v>
      </c>
    </row>
    <row r="60" spans="1:10" x14ac:dyDescent="0.3">
      <c r="A60" t="str">
        <f t="shared" si="4"/>
        <v>0192214550</v>
      </c>
      <c r="B60" t="s">
        <v>99</v>
      </c>
      <c r="C60" t="s">
        <v>100</v>
      </c>
      <c r="D60">
        <v>2025</v>
      </c>
      <c r="E60">
        <v>3</v>
      </c>
      <c r="F60" s="1">
        <v>45717</v>
      </c>
      <c r="G60" s="1">
        <v>45747</v>
      </c>
      <c r="H60">
        <v>612</v>
      </c>
      <c r="I60" t="s">
        <v>14</v>
      </c>
      <c r="J60">
        <v>105</v>
      </c>
    </row>
    <row r="61" spans="1:10" x14ac:dyDescent="0.3">
      <c r="A61" t="str">
        <f t="shared" si="4"/>
        <v>0192214550</v>
      </c>
      <c r="B61" t="s">
        <v>99</v>
      </c>
      <c r="C61" t="s">
        <v>100</v>
      </c>
      <c r="D61">
        <v>2025</v>
      </c>
      <c r="E61">
        <v>4</v>
      </c>
      <c r="F61" s="1">
        <v>45748</v>
      </c>
      <c r="G61" s="1">
        <v>45777</v>
      </c>
      <c r="H61">
        <v>612</v>
      </c>
      <c r="I61" t="s">
        <v>14</v>
      </c>
      <c r="J61">
        <v>77</v>
      </c>
    </row>
    <row r="62" spans="1:10" x14ac:dyDescent="0.3">
      <c r="A62" t="str">
        <f t="shared" si="4"/>
        <v>0192214550</v>
      </c>
      <c r="B62" t="s">
        <v>99</v>
      </c>
      <c r="C62" t="s">
        <v>100</v>
      </c>
      <c r="D62">
        <v>2025</v>
      </c>
      <c r="E62">
        <v>5</v>
      </c>
      <c r="F62" s="1">
        <v>45778</v>
      </c>
      <c r="G62" s="1">
        <v>45808</v>
      </c>
      <c r="H62">
        <v>612</v>
      </c>
      <c r="I62" t="s">
        <v>14</v>
      </c>
      <c r="J62">
        <v>80</v>
      </c>
    </row>
    <row r="63" spans="1:10" x14ac:dyDescent="0.3">
      <c r="A63" t="str">
        <f t="shared" ref="A63:A74" si="5">"0192214940"</f>
        <v>0192214940</v>
      </c>
      <c r="B63" t="s">
        <v>45</v>
      </c>
      <c r="C63" t="s">
        <v>101</v>
      </c>
      <c r="D63">
        <v>2024</v>
      </c>
      <c r="E63">
        <v>6</v>
      </c>
      <c r="F63" s="1">
        <v>45444</v>
      </c>
      <c r="G63" s="1">
        <v>45473</v>
      </c>
      <c r="H63">
        <v>612</v>
      </c>
      <c r="I63" t="s">
        <v>14</v>
      </c>
      <c r="J63">
        <v>5</v>
      </c>
    </row>
    <row r="64" spans="1:10" x14ac:dyDescent="0.3">
      <c r="A64" t="str">
        <f t="shared" si="5"/>
        <v>0192214940</v>
      </c>
      <c r="B64" t="s">
        <v>45</v>
      </c>
      <c r="C64" t="s">
        <v>101</v>
      </c>
      <c r="D64">
        <v>2024</v>
      </c>
      <c r="E64">
        <v>7</v>
      </c>
      <c r="F64" s="1">
        <v>45474</v>
      </c>
      <c r="G64" s="1">
        <v>45504</v>
      </c>
      <c r="H64">
        <v>612</v>
      </c>
      <c r="I64" t="s">
        <v>14</v>
      </c>
      <c r="J64">
        <v>5</v>
      </c>
    </row>
    <row r="65" spans="1:10" x14ac:dyDescent="0.3">
      <c r="A65" t="str">
        <f t="shared" si="5"/>
        <v>0192214940</v>
      </c>
      <c r="B65" t="s">
        <v>45</v>
      </c>
      <c r="C65" t="s">
        <v>101</v>
      </c>
      <c r="D65">
        <v>2024</v>
      </c>
      <c r="E65">
        <v>8</v>
      </c>
      <c r="F65" s="1">
        <v>45505</v>
      </c>
      <c r="G65" s="1">
        <v>45535</v>
      </c>
      <c r="H65">
        <v>612</v>
      </c>
      <c r="I65" t="s">
        <v>14</v>
      </c>
      <c r="J65">
        <v>6</v>
      </c>
    </row>
    <row r="66" spans="1:10" x14ac:dyDescent="0.3">
      <c r="A66" t="str">
        <f t="shared" si="5"/>
        <v>0192214940</v>
      </c>
      <c r="B66" t="s">
        <v>45</v>
      </c>
      <c r="C66" t="s">
        <v>101</v>
      </c>
      <c r="D66">
        <v>2024</v>
      </c>
      <c r="E66">
        <v>9</v>
      </c>
      <c r="F66" s="1">
        <v>45536</v>
      </c>
      <c r="G66" s="1">
        <v>45565</v>
      </c>
      <c r="H66">
        <v>612</v>
      </c>
      <c r="I66" t="s">
        <v>14</v>
      </c>
      <c r="J66">
        <v>6</v>
      </c>
    </row>
    <row r="67" spans="1:10" x14ac:dyDescent="0.3">
      <c r="A67" t="str">
        <f t="shared" si="5"/>
        <v>0192214940</v>
      </c>
      <c r="B67" t="s">
        <v>45</v>
      </c>
      <c r="C67" t="s">
        <v>101</v>
      </c>
      <c r="D67">
        <v>2024</v>
      </c>
      <c r="E67">
        <v>10</v>
      </c>
      <c r="F67" s="1">
        <v>45566</v>
      </c>
      <c r="G67" s="1">
        <v>45596</v>
      </c>
      <c r="H67">
        <v>612</v>
      </c>
      <c r="I67" t="s">
        <v>14</v>
      </c>
      <c r="J67">
        <v>7</v>
      </c>
    </row>
    <row r="68" spans="1:10" x14ac:dyDescent="0.3">
      <c r="A68" t="str">
        <f t="shared" si="5"/>
        <v>0192214940</v>
      </c>
      <c r="B68" t="s">
        <v>45</v>
      </c>
      <c r="C68" t="s">
        <v>101</v>
      </c>
      <c r="D68">
        <v>2024</v>
      </c>
      <c r="E68">
        <v>11</v>
      </c>
      <c r="F68" s="1">
        <v>45597</v>
      </c>
      <c r="G68" s="1">
        <v>45626</v>
      </c>
      <c r="H68">
        <v>612</v>
      </c>
      <c r="I68" t="s">
        <v>14</v>
      </c>
      <c r="J68">
        <v>6</v>
      </c>
    </row>
    <row r="69" spans="1:10" x14ac:dyDescent="0.3">
      <c r="A69" t="str">
        <f t="shared" si="5"/>
        <v>0192214940</v>
      </c>
      <c r="B69" t="s">
        <v>45</v>
      </c>
      <c r="C69" t="s">
        <v>101</v>
      </c>
      <c r="D69">
        <v>2024</v>
      </c>
      <c r="E69">
        <v>12</v>
      </c>
      <c r="F69" s="1">
        <v>45627</v>
      </c>
      <c r="G69" s="1">
        <v>45657</v>
      </c>
      <c r="H69">
        <v>612</v>
      </c>
      <c r="I69" t="s">
        <v>14</v>
      </c>
      <c r="J69">
        <v>6</v>
      </c>
    </row>
    <row r="70" spans="1:10" x14ac:dyDescent="0.3">
      <c r="A70" t="str">
        <f t="shared" si="5"/>
        <v>0192214940</v>
      </c>
      <c r="B70" t="s">
        <v>45</v>
      </c>
      <c r="C70" t="s">
        <v>101</v>
      </c>
      <c r="D70">
        <v>2025</v>
      </c>
      <c r="E70">
        <v>1</v>
      </c>
      <c r="F70" s="1">
        <v>45658</v>
      </c>
      <c r="G70" s="1">
        <v>45688</v>
      </c>
      <c r="H70">
        <v>612</v>
      </c>
      <c r="I70" t="s">
        <v>14</v>
      </c>
      <c r="J70">
        <v>6</v>
      </c>
    </row>
    <row r="71" spans="1:10" x14ac:dyDescent="0.3">
      <c r="A71" t="str">
        <f t="shared" si="5"/>
        <v>0192214940</v>
      </c>
      <c r="B71" t="s">
        <v>45</v>
      </c>
      <c r="C71" t="s">
        <v>101</v>
      </c>
      <c r="D71">
        <v>2025</v>
      </c>
      <c r="E71">
        <v>2</v>
      </c>
      <c r="F71" s="1">
        <v>45689</v>
      </c>
      <c r="G71" s="1">
        <v>45716</v>
      </c>
      <c r="H71">
        <v>612</v>
      </c>
      <c r="I71" t="s">
        <v>14</v>
      </c>
      <c r="J71">
        <v>7</v>
      </c>
    </row>
    <row r="72" spans="1:10" x14ac:dyDescent="0.3">
      <c r="A72" t="str">
        <f t="shared" si="5"/>
        <v>0192214940</v>
      </c>
      <c r="B72" t="s">
        <v>45</v>
      </c>
      <c r="C72" t="s">
        <v>101</v>
      </c>
      <c r="D72">
        <v>2025</v>
      </c>
      <c r="E72">
        <v>3</v>
      </c>
      <c r="F72" s="1">
        <v>45717</v>
      </c>
      <c r="G72" s="1">
        <v>45747</v>
      </c>
      <c r="H72">
        <v>612</v>
      </c>
      <c r="I72" t="s">
        <v>14</v>
      </c>
      <c r="J72">
        <v>6</v>
      </c>
    </row>
    <row r="73" spans="1:10" x14ac:dyDescent="0.3">
      <c r="A73" t="str">
        <f t="shared" si="5"/>
        <v>0192214940</v>
      </c>
      <c r="B73" t="s">
        <v>45</v>
      </c>
      <c r="C73" t="s">
        <v>101</v>
      </c>
      <c r="D73">
        <v>2025</v>
      </c>
      <c r="E73">
        <v>4</v>
      </c>
      <c r="F73" s="1">
        <v>45748</v>
      </c>
      <c r="G73" s="1">
        <v>45777</v>
      </c>
      <c r="H73">
        <v>612</v>
      </c>
      <c r="I73" t="s">
        <v>14</v>
      </c>
      <c r="J73">
        <v>6</v>
      </c>
    </row>
    <row r="74" spans="1:10" x14ac:dyDescent="0.3">
      <c r="A74" t="str">
        <f t="shared" si="5"/>
        <v>0192214940</v>
      </c>
      <c r="B74" t="s">
        <v>45</v>
      </c>
      <c r="C74" t="s">
        <v>101</v>
      </c>
      <c r="D74">
        <v>2025</v>
      </c>
      <c r="E74">
        <v>5</v>
      </c>
      <c r="F74" s="1">
        <v>45778</v>
      </c>
      <c r="G74" s="1">
        <v>45808</v>
      </c>
      <c r="H74">
        <v>612</v>
      </c>
      <c r="I74" t="s">
        <v>14</v>
      </c>
      <c r="J74">
        <v>6</v>
      </c>
    </row>
    <row r="75" spans="1:10" x14ac:dyDescent="0.3">
      <c r="A75" t="str">
        <f t="shared" ref="A75:A86" si="6">"0192217029"</f>
        <v>0192217029</v>
      </c>
      <c r="B75" t="s">
        <v>105</v>
      </c>
      <c r="C75" t="s">
        <v>57</v>
      </c>
      <c r="D75">
        <v>2024</v>
      </c>
      <c r="E75">
        <v>6</v>
      </c>
      <c r="F75" s="1">
        <v>45444</v>
      </c>
      <c r="G75" s="1">
        <v>45473</v>
      </c>
      <c r="H75">
        <v>612</v>
      </c>
      <c r="I75" t="s">
        <v>14</v>
      </c>
      <c r="J75">
        <v>0</v>
      </c>
    </row>
    <row r="76" spans="1:10" x14ac:dyDescent="0.3">
      <c r="A76" t="str">
        <f t="shared" si="6"/>
        <v>0192217029</v>
      </c>
      <c r="B76" t="s">
        <v>105</v>
      </c>
      <c r="C76" t="s">
        <v>57</v>
      </c>
      <c r="D76">
        <v>2024</v>
      </c>
      <c r="E76">
        <v>7</v>
      </c>
      <c r="F76" s="1">
        <v>45474</v>
      </c>
      <c r="G76" s="1">
        <v>45504</v>
      </c>
      <c r="H76">
        <v>612</v>
      </c>
      <c r="I76" t="s">
        <v>14</v>
      </c>
      <c r="J76">
        <v>0</v>
      </c>
    </row>
    <row r="77" spans="1:10" x14ac:dyDescent="0.3">
      <c r="A77" t="str">
        <f t="shared" si="6"/>
        <v>0192217029</v>
      </c>
      <c r="B77" t="s">
        <v>105</v>
      </c>
      <c r="C77" t="s">
        <v>57</v>
      </c>
      <c r="D77">
        <v>2024</v>
      </c>
      <c r="E77">
        <v>8</v>
      </c>
      <c r="F77" s="1">
        <v>45505</v>
      </c>
      <c r="G77" s="1">
        <v>45535</v>
      </c>
      <c r="H77">
        <v>612</v>
      </c>
      <c r="I77" t="s">
        <v>14</v>
      </c>
      <c r="J77">
        <v>0</v>
      </c>
    </row>
    <row r="78" spans="1:10" x14ac:dyDescent="0.3">
      <c r="A78" t="str">
        <f t="shared" si="6"/>
        <v>0192217029</v>
      </c>
      <c r="B78" t="s">
        <v>105</v>
      </c>
      <c r="C78" t="s">
        <v>57</v>
      </c>
      <c r="D78">
        <v>2024</v>
      </c>
      <c r="E78">
        <v>9</v>
      </c>
      <c r="F78" s="1">
        <v>45536</v>
      </c>
      <c r="G78" s="1">
        <v>45565</v>
      </c>
      <c r="H78">
        <v>612</v>
      </c>
      <c r="I78" t="s">
        <v>14</v>
      </c>
      <c r="J78">
        <v>0</v>
      </c>
    </row>
    <row r="79" spans="1:10" x14ac:dyDescent="0.3">
      <c r="A79" t="str">
        <f t="shared" si="6"/>
        <v>0192217029</v>
      </c>
      <c r="B79" t="s">
        <v>105</v>
      </c>
      <c r="C79" t="s">
        <v>57</v>
      </c>
      <c r="D79">
        <v>2024</v>
      </c>
      <c r="E79">
        <v>10</v>
      </c>
      <c r="F79" s="1">
        <v>45566</v>
      </c>
      <c r="G79" s="1">
        <v>45596</v>
      </c>
      <c r="H79">
        <v>612</v>
      </c>
      <c r="I79" t="s">
        <v>14</v>
      </c>
      <c r="J79">
        <v>0</v>
      </c>
    </row>
    <row r="80" spans="1:10" x14ac:dyDescent="0.3">
      <c r="A80" t="str">
        <f t="shared" si="6"/>
        <v>0192217029</v>
      </c>
      <c r="B80" t="s">
        <v>105</v>
      </c>
      <c r="C80" t="s">
        <v>57</v>
      </c>
      <c r="D80">
        <v>2024</v>
      </c>
      <c r="E80">
        <v>11</v>
      </c>
      <c r="F80" s="1">
        <v>45597</v>
      </c>
      <c r="G80" s="1">
        <v>45626</v>
      </c>
      <c r="H80">
        <v>612</v>
      </c>
      <c r="I80" t="s">
        <v>14</v>
      </c>
      <c r="J80">
        <v>0</v>
      </c>
    </row>
    <row r="81" spans="1:10" x14ac:dyDescent="0.3">
      <c r="A81" t="str">
        <f t="shared" si="6"/>
        <v>0192217029</v>
      </c>
      <c r="B81" t="s">
        <v>105</v>
      </c>
      <c r="C81" t="s">
        <v>57</v>
      </c>
      <c r="D81">
        <v>2024</v>
      </c>
      <c r="E81">
        <v>12</v>
      </c>
      <c r="F81" s="1">
        <v>45627</v>
      </c>
      <c r="G81" s="1">
        <v>45657</v>
      </c>
      <c r="H81">
        <v>612</v>
      </c>
      <c r="I81" t="s">
        <v>14</v>
      </c>
      <c r="J81">
        <v>0</v>
      </c>
    </row>
    <row r="82" spans="1:10" x14ac:dyDescent="0.3">
      <c r="A82" t="str">
        <f t="shared" si="6"/>
        <v>0192217029</v>
      </c>
      <c r="B82" t="s">
        <v>105</v>
      </c>
      <c r="C82" t="s">
        <v>57</v>
      </c>
      <c r="D82">
        <v>2025</v>
      </c>
      <c r="E82">
        <v>1</v>
      </c>
      <c r="F82" s="1">
        <v>45658</v>
      </c>
      <c r="G82" s="1">
        <v>45688</v>
      </c>
      <c r="H82">
        <v>612</v>
      </c>
      <c r="I82" t="s">
        <v>14</v>
      </c>
      <c r="J82">
        <v>0</v>
      </c>
    </row>
    <row r="83" spans="1:10" x14ac:dyDescent="0.3">
      <c r="A83" t="str">
        <f t="shared" si="6"/>
        <v>0192217029</v>
      </c>
      <c r="B83" t="s">
        <v>105</v>
      </c>
      <c r="C83" t="s">
        <v>57</v>
      </c>
      <c r="D83">
        <v>2025</v>
      </c>
      <c r="E83">
        <v>2</v>
      </c>
      <c r="F83" s="1">
        <v>45689</v>
      </c>
      <c r="G83" s="1">
        <v>45716</v>
      </c>
      <c r="H83">
        <v>612</v>
      </c>
      <c r="I83" t="s">
        <v>14</v>
      </c>
      <c r="J83">
        <v>0</v>
      </c>
    </row>
    <row r="84" spans="1:10" x14ac:dyDescent="0.3">
      <c r="A84" t="str">
        <f t="shared" si="6"/>
        <v>0192217029</v>
      </c>
      <c r="B84" t="s">
        <v>105</v>
      </c>
      <c r="C84" t="s">
        <v>57</v>
      </c>
      <c r="D84">
        <v>2025</v>
      </c>
      <c r="E84">
        <v>3</v>
      </c>
      <c r="F84" s="1">
        <v>45717</v>
      </c>
      <c r="G84" s="1">
        <v>45747</v>
      </c>
      <c r="H84">
        <v>612</v>
      </c>
      <c r="I84" t="s">
        <v>14</v>
      </c>
      <c r="J84">
        <v>0</v>
      </c>
    </row>
    <row r="85" spans="1:10" x14ac:dyDescent="0.3">
      <c r="A85" t="str">
        <f t="shared" si="6"/>
        <v>0192217029</v>
      </c>
      <c r="B85" t="s">
        <v>105</v>
      </c>
      <c r="C85" t="s">
        <v>57</v>
      </c>
      <c r="D85">
        <v>2025</v>
      </c>
      <c r="E85">
        <v>4</v>
      </c>
      <c r="F85" s="1">
        <v>45748</v>
      </c>
      <c r="G85" s="1">
        <v>45777</v>
      </c>
      <c r="H85">
        <v>612</v>
      </c>
      <c r="I85" t="s">
        <v>14</v>
      </c>
      <c r="J85">
        <v>0</v>
      </c>
    </row>
    <row r="86" spans="1:10" x14ac:dyDescent="0.3">
      <c r="A86" t="str">
        <f t="shared" si="6"/>
        <v>0192217029</v>
      </c>
      <c r="B86" t="s">
        <v>105</v>
      </c>
      <c r="C86" t="s">
        <v>57</v>
      </c>
      <c r="D86">
        <v>2025</v>
      </c>
      <c r="E86">
        <v>5</v>
      </c>
      <c r="F86" s="1">
        <v>45778</v>
      </c>
      <c r="G86" s="1">
        <v>45808</v>
      </c>
      <c r="H86">
        <v>612</v>
      </c>
      <c r="I86" t="s">
        <v>14</v>
      </c>
      <c r="J86">
        <v>0</v>
      </c>
    </row>
    <row r="87" spans="1:10" x14ac:dyDescent="0.3">
      <c r="A87" t="str">
        <f t="shared" ref="A87:A98" si="7">"0192251382"</f>
        <v>0192251382</v>
      </c>
      <c r="B87" t="s">
        <v>45</v>
      </c>
      <c r="C87" t="s">
        <v>111</v>
      </c>
      <c r="D87">
        <v>2024</v>
      </c>
      <c r="E87">
        <v>6</v>
      </c>
      <c r="F87" s="1">
        <v>45444</v>
      </c>
      <c r="G87" s="1">
        <v>45473</v>
      </c>
      <c r="H87">
        <v>612</v>
      </c>
      <c r="I87" t="s">
        <v>14</v>
      </c>
      <c r="J87">
        <v>0</v>
      </c>
    </row>
    <row r="88" spans="1:10" x14ac:dyDescent="0.3">
      <c r="A88" t="str">
        <f t="shared" si="7"/>
        <v>0192251382</v>
      </c>
      <c r="B88" t="s">
        <v>45</v>
      </c>
      <c r="C88" t="s">
        <v>111</v>
      </c>
      <c r="D88">
        <v>2024</v>
      </c>
      <c r="E88">
        <v>7</v>
      </c>
      <c r="F88" s="1">
        <v>45474</v>
      </c>
      <c r="G88" s="1">
        <v>45504</v>
      </c>
      <c r="H88">
        <v>612</v>
      </c>
      <c r="I88" t="s">
        <v>14</v>
      </c>
      <c r="J88">
        <v>0</v>
      </c>
    </row>
    <row r="89" spans="1:10" x14ac:dyDescent="0.3">
      <c r="A89" t="str">
        <f t="shared" si="7"/>
        <v>0192251382</v>
      </c>
      <c r="B89" t="s">
        <v>45</v>
      </c>
      <c r="C89" t="s">
        <v>111</v>
      </c>
      <c r="D89">
        <v>2024</v>
      </c>
      <c r="E89">
        <v>8</v>
      </c>
      <c r="F89" s="1">
        <v>45505</v>
      </c>
      <c r="G89" s="1">
        <v>45535</v>
      </c>
      <c r="H89">
        <v>612</v>
      </c>
      <c r="I89" t="s">
        <v>14</v>
      </c>
      <c r="J89">
        <v>0</v>
      </c>
    </row>
    <row r="90" spans="1:10" x14ac:dyDescent="0.3">
      <c r="A90" t="str">
        <f t="shared" si="7"/>
        <v>0192251382</v>
      </c>
      <c r="B90" t="s">
        <v>45</v>
      </c>
      <c r="C90" t="s">
        <v>111</v>
      </c>
      <c r="D90">
        <v>2024</v>
      </c>
      <c r="E90">
        <v>9</v>
      </c>
      <c r="F90" s="1">
        <v>45536</v>
      </c>
      <c r="G90" s="1">
        <v>45565</v>
      </c>
      <c r="H90">
        <v>612</v>
      </c>
      <c r="I90" t="s">
        <v>14</v>
      </c>
      <c r="J90">
        <v>0</v>
      </c>
    </row>
    <row r="91" spans="1:10" x14ac:dyDescent="0.3">
      <c r="A91" t="str">
        <f t="shared" si="7"/>
        <v>0192251382</v>
      </c>
      <c r="B91" t="s">
        <v>45</v>
      </c>
      <c r="C91" t="s">
        <v>111</v>
      </c>
      <c r="D91">
        <v>2024</v>
      </c>
      <c r="E91">
        <v>10</v>
      </c>
      <c r="F91" s="1">
        <v>45566</v>
      </c>
      <c r="G91" s="1">
        <v>45596</v>
      </c>
      <c r="H91">
        <v>612</v>
      </c>
      <c r="I91" t="s">
        <v>14</v>
      </c>
      <c r="J91">
        <v>0</v>
      </c>
    </row>
    <row r="92" spans="1:10" x14ac:dyDescent="0.3">
      <c r="A92" t="str">
        <f t="shared" si="7"/>
        <v>0192251382</v>
      </c>
      <c r="B92" t="s">
        <v>45</v>
      </c>
      <c r="C92" t="s">
        <v>111</v>
      </c>
      <c r="D92">
        <v>2024</v>
      </c>
      <c r="E92">
        <v>11</v>
      </c>
      <c r="F92" s="1">
        <v>45597</v>
      </c>
      <c r="G92" s="1">
        <v>45626</v>
      </c>
      <c r="H92">
        <v>612</v>
      </c>
      <c r="I92" t="s">
        <v>14</v>
      </c>
      <c r="J92">
        <v>0</v>
      </c>
    </row>
    <row r="93" spans="1:10" x14ac:dyDescent="0.3">
      <c r="A93" t="str">
        <f t="shared" si="7"/>
        <v>0192251382</v>
      </c>
      <c r="B93" t="s">
        <v>45</v>
      </c>
      <c r="C93" t="s">
        <v>111</v>
      </c>
      <c r="D93">
        <v>2024</v>
      </c>
      <c r="E93">
        <v>12</v>
      </c>
      <c r="F93" s="1">
        <v>45627</v>
      </c>
      <c r="G93" s="1">
        <v>45657</v>
      </c>
      <c r="H93">
        <v>612</v>
      </c>
      <c r="I93" t="s">
        <v>14</v>
      </c>
      <c r="J93">
        <v>0</v>
      </c>
    </row>
    <row r="94" spans="1:10" x14ac:dyDescent="0.3">
      <c r="A94" t="str">
        <f t="shared" si="7"/>
        <v>0192251382</v>
      </c>
      <c r="B94" t="s">
        <v>45</v>
      </c>
      <c r="C94" t="s">
        <v>111</v>
      </c>
      <c r="D94">
        <v>2025</v>
      </c>
      <c r="E94">
        <v>1</v>
      </c>
      <c r="F94" s="1">
        <v>45658</v>
      </c>
      <c r="G94" s="1">
        <v>45688</v>
      </c>
      <c r="H94">
        <v>612</v>
      </c>
      <c r="I94" t="s">
        <v>14</v>
      </c>
      <c r="J94">
        <v>0</v>
      </c>
    </row>
    <row r="95" spans="1:10" x14ac:dyDescent="0.3">
      <c r="A95" t="str">
        <f t="shared" si="7"/>
        <v>0192251382</v>
      </c>
      <c r="B95" t="s">
        <v>45</v>
      </c>
      <c r="C95" t="s">
        <v>111</v>
      </c>
      <c r="D95">
        <v>2025</v>
      </c>
      <c r="E95">
        <v>2</v>
      </c>
      <c r="F95" s="1">
        <v>45689</v>
      </c>
      <c r="G95" s="1">
        <v>45716</v>
      </c>
      <c r="H95">
        <v>612</v>
      </c>
      <c r="I95" t="s">
        <v>14</v>
      </c>
      <c r="J95">
        <v>0</v>
      </c>
    </row>
    <row r="96" spans="1:10" x14ac:dyDescent="0.3">
      <c r="A96" t="str">
        <f t="shared" si="7"/>
        <v>0192251382</v>
      </c>
      <c r="B96" t="s">
        <v>45</v>
      </c>
      <c r="C96" t="s">
        <v>111</v>
      </c>
      <c r="D96">
        <v>2025</v>
      </c>
      <c r="E96">
        <v>3</v>
      </c>
      <c r="F96" s="1">
        <v>45717</v>
      </c>
      <c r="G96" s="1">
        <v>45747</v>
      </c>
      <c r="H96">
        <v>612</v>
      </c>
      <c r="I96" t="s">
        <v>14</v>
      </c>
      <c r="J96">
        <v>0</v>
      </c>
    </row>
    <row r="97" spans="1:10" x14ac:dyDescent="0.3">
      <c r="A97" t="str">
        <f t="shared" si="7"/>
        <v>0192251382</v>
      </c>
      <c r="B97" t="s">
        <v>45</v>
      </c>
      <c r="C97" t="s">
        <v>111</v>
      </c>
      <c r="D97">
        <v>2025</v>
      </c>
      <c r="E97">
        <v>4</v>
      </c>
      <c r="F97" s="1">
        <v>45748</v>
      </c>
      <c r="G97" s="1">
        <v>45777</v>
      </c>
      <c r="H97">
        <v>612</v>
      </c>
      <c r="I97" t="s">
        <v>14</v>
      </c>
      <c r="J97">
        <v>0</v>
      </c>
    </row>
    <row r="98" spans="1:10" x14ac:dyDescent="0.3">
      <c r="A98" t="str">
        <f t="shared" si="7"/>
        <v>0192251382</v>
      </c>
      <c r="B98" t="s">
        <v>45</v>
      </c>
      <c r="C98" t="s">
        <v>111</v>
      </c>
      <c r="D98">
        <v>2025</v>
      </c>
      <c r="E98">
        <v>5</v>
      </c>
      <c r="F98" s="1">
        <v>45778</v>
      </c>
      <c r="G98" s="1">
        <v>45808</v>
      </c>
      <c r="H98">
        <v>612</v>
      </c>
      <c r="I98" t="s">
        <v>14</v>
      </c>
      <c r="J98">
        <v>0</v>
      </c>
    </row>
    <row r="99" spans="1:10" x14ac:dyDescent="0.3">
      <c r="A99" t="str">
        <f t="shared" ref="A99:A110" si="8">"0192270093"</f>
        <v>0192270093</v>
      </c>
      <c r="B99" t="s">
        <v>112</v>
      </c>
      <c r="C99" t="s">
        <v>113</v>
      </c>
      <c r="D99">
        <v>2024</v>
      </c>
      <c r="E99">
        <v>6</v>
      </c>
      <c r="F99" s="1">
        <v>45444</v>
      </c>
      <c r="G99" s="1">
        <v>45473</v>
      </c>
      <c r="H99">
        <v>612</v>
      </c>
      <c r="I99" t="s">
        <v>14</v>
      </c>
      <c r="J99">
        <v>315</v>
      </c>
    </row>
    <row r="100" spans="1:10" x14ac:dyDescent="0.3">
      <c r="A100" t="str">
        <f t="shared" si="8"/>
        <v>0192270093</v>
      </c>
      <c r="B100" t="s">
        <v>112</v>
      </c>
      <c r="C100" t="s">
        <v>113</v>
      </c>
      <c r="D100">
        <v>2024</v>
      </c>
      <c r="E100">
        <v>7</v>
      </c>
      <c r="F100" s="1">
        <v>45474</v>
      </c>
      <c r="G100" s="1">
        <v>45504</v>
      </c>
      <c r="H100">
        <v>612</v>
      </c>
      <c r="I100" t="s">
        <v>14</v>
      </c>
      <c r="J100">
        <v>345</v>
      </c>
    </row>
    <row r="101" spans="1:10" x14ac:dyDescent="0.3">
      <c r="A101" t="str">
        <f t="shared" si="8"/>
        <v>0192270093</v>
      </c>
      <c r="B101" t="s">
        <v>112</v>
      </c>
      <c r="C101" t="s">
        <v>113</v>
      </c>
      <c r="D101">
        <v>2024</v>
      </c>
      <c r="E101">
        <v>8</v>
      </c>
      <c r="F101" s="1">
        <v>45505</v>
      </c>
      <c r="G101" s="1">
        <v>45535</v>
      </c>
      <c r="H101">
        <v>612</v>
      </c>
      <c r="I101" t="s">
        <v>14</v>
      </c>
      <c r="J101">
        <v>432</v>
      </c>
    </row>
    <row r="102" spans="1:10" x14ac:dyDescent="0.3">
      <c r="A102" t="str">
        <f t="shared" si="8"/>
        <v>0192270093</v>
      </c>
      <c r="B102" t="s">
        <v>112</v>
      </c>
      <c r="C102" t="s">
        <v>113</v>
      </c>
      <c r="D102">
        <v>2024</v>
      </c>
      <c r="E102">
        <v>9</v>
      </c>
      <c r="F102" s="1">
        <v>45536</v>
      </c>
      <c r="G102" s="1">
        <v>45565</v>
      </c>
      <c r="H102">
        <v>612</v>
      </c>
      <c r="I102" t="s">
        <v>14</v>
      </c>
      <c r="J102">
        <v>216</v>
      </c>
    </row>
    <row r="103" spans="1:10" x14ac:dyDescent="0.3">
      <c r="A103" t="str">
        <f t="shared" si="8"/>
        <v>0192270093</v>
      </c>
      <c r="B103" t="s">
        <v>112</v>
      </c>
      <c r="C103" t="s">
        <v>113</v>
      </c>
      <c r="D103">
        <v>2024</v>
      </c>
      <c r="E103">
        <v>10</v>
      </c>
      <c r="F103" s="1">
        <v>45566</v>
      </c>
      <c r="G103" s="1">
        <v>45596</v>
      </c>
      <c r="H103">
        <v>612</v>
      </c>
      <c r="I103" t="s">
        <v>14</v>
      </c>
      <c r="J103">
        <v>128</v>
      </c>
    </row>
    <row r="104" spans="1:10" x14ac:dyDescent="0.3">
      <c r="A104" t="str">
        <f t="shared" si="8"/>
        <v>0192270093</v>
      </c>
      <c r="B104" t="s">
        <v>112</v>
      </c>
      <c r="C104" t="s">
        <v>113</v>
      </c>
      <c r="D104">
        <v>2024</v>
      </c>
      <c r="E104">
        <v>11</v>
      </c>
      <c r="F104" s="1">
        <v>45597</v>
      </c>
      <c r="G104" s="1">
        <v>45626</v>
      </c>
      <c r="H104">
        <v>612</v>
      </c>
      <c r="I104" t="s">
        <v>14</v>
      </c>
      <c r="J104">
        <v>160</v>
      </c>
    </row>
    <row r="105" spans="1:10" x14ac:dyDescent="0.3">
      <c r="A105" t="str">
        <f t="shared" si="8"/>
        <v>0192270093</v>
      </c>
      <c r="B105" t="s">
        <v>112</v>
      </c>
      <c r="C105" t="s">
        <v>113</v>
      </c>
      <c r="D105">
        <v>2024</v>
      </c>
      <c r="E105">
        <v>12</v>
      </c>
      <c r="F105" s="1">
        <v>45627</v>
      </c>
      <c r="G105" s="1">
        <v>45657</v>
      </c>
      <c r="H105">
        <v>612</v>
      </c>
      <c r="I105" t="s">
        <v>14</v>
      </c>
      <c r="J105">
        <v>151</v>
      </c>
    </row>
    <row r="106" spans="1:10" x14ac:dyDescent="0.3">
      <c r="A106" t="str">
        <f t="shared" si="8"/>
        <v>0192270093</v>
      </c>
      <c r="B106" t="s">
        <v>112</v>
      </c>
      <c r="C106" t="s">
        <v>113</v>
      </c>
      <c r="D106">
        <v>2025</v>
      </c>
      <c r="E106">
        <v>1</v>
      </c>
      <c r="F106" s="1">
        <v>45658</v>
      </c>
      <c r="G106" s="1">
        <v>45688</v>
      </c>
      <c r="H106">
        <v>612</v>
      </c>
      <c r="I106" t="s">
        <v>14</v>
      </c>
      <c r="J106">
        <v>14</v>
      </c>
    </row>
    <row r="107" spans="1:10" x14ac:dyDescent="0.3">
      <c r="A107" t="str">
        <f t="shared" si="8"/>
        <v>0192270093</v>
      </c>
      <c r="B107" t="s">
        <v>112</v>
      </c>
      <c r="C107" t="s">
        <v>113</v>
      </c>
      <c r="D107">
        <v>2025</v>
      </c>
      <c r="E107">
        <v>2</v>
      </c>
      <c r="F107" s="1">
        <v>45689</v>
      </c>
      <c r="G107" s="1">
        <v>45716</v>
      </c>
      <c r="H107">
        <v>612</v>
      </c>
      <c r="I107" t="s">
        <v>14</v>
      </c>
      <c r="J107">
        <v>88</v>
      </c>
    </row>
    <row r="108" spans="1:10" x14ac:dyDescent="0.3">
      <c r="A108" t="str">
        <f t="shared" si="8"/>
        <v>0192270093</v>
      </c>
      <c r="B108" t="s">
        <v>112</v>
      </c>
      <c r="C108" t="s">
        <v>113</v>
      </c>
      <c r="D108">
        <v>2025</v>
      </c>
      <c r="E108">
        <v>3</v>
      </c>
      <c r="F108" s="1">
        <v>45717</v>
      </c>
      <c r="G108" s="1">
        <v>45747</v>
      </c>
      <c r="H108">
        <v>612</v>
      </c>
      <c r="I108" t="s">
        <v>14</v>
      </c>
      <c r="J108">
        <v>220</v>
      </c>
    </row>
    <row r="109" spans="1:10" x14ac:dyDescent="0.3">
      <c r="A109" t="str">
        <f t="shared" si="8"/>
        <v>0192270093</v>
      </c>
      <c r="B109" t="s">
        <v>112</v>
      </c>
      <c r="C109" t="s">
        <v>113</v>
      </c>
      <c r="D109">
        <v>2025</v>
      </c>
      <c r="E109">
        <v>4</v>
      </c>
      <c r="F109" s="1">
        <v>45748</v>
      </c>
      <c r="G109" s="1">
        <v>45777</v>
      </c>
      <c r="H109">
        <v>612</v>
      </c>
      <c r="I109" t="s">
        <v>14</v>
      </c>
      <c r="J109">
        <v>68</v>
      </c>
    </row>
    <row r="110" spans="1:10" x14ac:dyDescent="0.3">
      <c r="A110" t="str">
        <f t="shared" si="8"/>
        <v>0192270093</v>
      </c>
      <c r="B110" t="s">
        <v>112</v>
      </c>
      <c r="C110" t="s">
        <v>113</v>
      </c>
      <c r="D110">
        <v>2025</v>
      </c>
      <c r="E110">
        <v>5</v>
      </c>
      <c r="F110" s="1">
        <v>45778</v>
      </c>
      <c r="G110" s="1">
        <v>45808</v>
      </c>
      <c r="H110">
        <v>612</v>
      </c>
      <c r="I110" t="s">
        <v>14</v>
      </c>
      <c r="J110">
        <v>60</v>
      </c>
    </row>
    <row r="111" spans="1:10" x14ac:dyDescent="0.3">
      <c r="A111" t="str">
        <f t="shared" ref="A111:A122" si="9">"0192291675"</f>
        <v>0192291675</v>
      </c>
      <c r="B111" t="s">
        <v>115</v>
      </c>
      <c r="C111" t="s">
        <v>116</v>
      </c>
      <c r="D111">
        <v>2024</v>
      </c>
      <c r="E111">
        <v>6</v>
      </c>
      <c r="F111" s="1">
        <v>45444</v>
      </c>
      <c r="G111" s="1">
        <v>45473</v>
      </c>
      <c r="H111">
        <v>612</v>
      </c>
      <c r="I111" t="s">
        <v>14</v>
      </c>
      <c r="J111">
        <v>57</v>
      </c>
    </row>
    <row r="112" spans="1:10" x14ac:dyDescent="0.3">
      <c r="A112" t="str">
        <f t="shared" si="9"/>
        <v>0192291675</v>
      </c>
      <c r="B112" t="s">
        <v>115</v>
      </c>
      <c r="C112" t="s">
        <v>116</v>
      </c>
      <c r="D112">
        <v>2024</v>
      </c>
      <c r="E112">
        <v>7</v>
      </c>
      <c r="F112" s="1">
        <v>45474</v>
      </c>
      <c r="G112" s="1">
        <v>45504</v>
      </c>
      <c r="H112">
        <v>612</v>
      </c>
      <c r="I112" t="s">
        <v>14</v>
      </c>
      <c r="J112">
        <v>70</v>
      </c>
    </row>
    <row r="113" spans="1:10" x14ac:dyDescent="0.3">
      <c r="A113" t="str">
        <f t="shared" si="9"/>
        <v>0192291675</v>
      </c>
      <c r="B113" t="s">
        <v>115</v>
      </c>
      <c r="C113" t="s">
        <v>116</v>
      </c>
      <c r="D113">
        <v>2024</v>
      </c>
      <c r="E113">
        <v>8</v>
      </c>
      <c r="F113" s="1">
        <v>45505</v>
      </c>
      <c r="G113" s="1">
        <v>45535</v>
      </c>
      <c r="H113">
        <v>612</v>
      </c>
      <c r="I113" t="s">
        <v>14</v>
      </c>
      <c r="J113">
        <v>70</v>
      </c>
    </row>
    <row r="114" spans="1:10" x14ac:dyDescent="0.3">
      <c r="A114" t="str">
        <f t="shared" si="9"/>
        <v>0192291675</v>
      </c>
      <c r="B114" t="s">
        <v>115</v>
      </c>
      <c r="C114" t="s">
        <v>116</v>
      </c>
      <c r="D114">
        <v>2024</v>
      </c>
      <c r="E114">
        <v>9</v>
      </c>
      <c r="F114" s="1">
        <v>45536</v>
      </c>
      <c r="G114" s="1">
        <v>45565</v>
      </c>
      <c r="H114">
        <v>612</v>
      </c>
      <c r="I114" t="s">
        <v>14</v>
      </c>
      <c r="J114">
        <v>71</v>
      </c>
    </row>
    <row r="115" spans="1:10" x14ac:dyDescent="0.3">
      <c r="A115" t="str">
        <f t="shared" si="9"/>
        <v>0192291675</v>
      </c>
      <c r="B115" t="s">
        <v>115</v>
      </c>
      <c r="C115" t="s">
        <v>116</v>
      </c>
      <c r="D115">
        <v>2024</v>
      </c>
      <c r="E115">
        <v>10</v>
      </c>
      <c r="F115" s="1">
        <v>45566</v>
      </c>
      <c r="G115" s="1">
        <v>45596</v>
      </c>
      <c r="H115">
        <v>612</v>
      </c>
      <c r="I115" t="s">
        <v>14</v>
      </c>
      <c r="J115">
        <v>42</v>
      </c>
    </row>
    <row r="116" spans="1:10" x14ac:dyDescent="0.3">
      <c r="A116" t="str">
        <f t="shared" si="9"/>
        <v>0192291675</v>
      </c>
      <c r="B116" t="s">
        <v>115</v>
      </c>
      <c r="C116" t="s">
        <v>116</v>
      </c>
      <c r="D116">
        <v>2024</v>
      </c>
      <c r="E116">
        <v>11</v>
      </c>
      <c r="F116" s="1">
        <v>45597</v>
      </c>
      <c r="G116" s="1">
        <v>45626</v>
      </c>
      <c r="H116">
        <v>612</v>
      </c>
      <c r="I116" t="s">
        <v>14</v>
      </c>
      <c r="J116">
        <v>48</v>
      </c>
    </row>
    <row r="117" spans="1:10" x14ac:dyDescent="0.3">
      <c r="A117" t="str">
        <f t="shared" si="9"/>
        <v>0192291675</v>
      </c>
      <c r="B117" t="s">
        <v>115</v>
      </c>
      <c r="C117" t="s">
        <v>116</v>
      </c>
      <c r="D117">
        <v>2024</v>
      </c>
      <c r="E117">
        <v>12</v>
      </c>
      <c r="F117" s="1">
        <v>45627</v>
      </c>
      <c r="G117" s="1">
        <v>45657</v>
      </c>
      <c r="H117">
        <v>612</v>
      </c>
      <c r="I117" t="s">
        <v>14</v>
      </c>
      <c r="J117">
        <v>65</v>
      </c>
    </row>
    <row r="118" spans="1:10" x14ac:dyDescent="0.3">
      <c r="A118" t="str">
        <f t="shared" si="9"/>
        <v>0192291675</v>
      </c>
      <c r="B118" t="s">
        <v>115</v>
      </c>
      <c r="C118" t="s">
        <v>116</v>
      </c>
      <c r="D118">
        <v>2025</v>
      </c>
      <c r="E118">
        <v>1</v>
      </c>
      <c r="F118" s="1">
        <v>45658</v>
      </c>
      <c r="G118" s="1">
        <v>45688</v>
      </c>
      <c r="H118">
        <v>612</v>
      </c>
      <c r="I118" t="s">
        <v>14</v>
      </c>
      <c r="J118">
        <v>275</v>
      </c>
    </row>
    <row r="119" spans="1:10" x14ac:dyDescent="0.3">
      <c r="A119" t="str">
        <f t="shared" si="9"/>
        <v>0192291675</v>
      </c>
      <c r="B119" t="s">
        <v>115</v>
      </c>
      <c r="C119" t="s">
        <v>116</v>
      </c>
      <c r="D119">
        <v>2025</v>
      </c>
      <c r="E119">
        <v>2</v>
      </c>
      <c r="F119" s="1">
        <v>45689</v>
      </c>
      <c r="G119" s="1">
        <v>45716</v>
      </c>
      <c r="H119">
        <v>612</v>
      </c>
      <c r="I119" t="s">
        <v>14</v>
      </c>
      <c r="J119">
        <v>643</v>
      </c>
    </row>
    <row r="120" spans="1:10" x14ac:dyDescent="0.3">
      <c r="A120" t="str">
        <f t="shared" si="9"/>
        <v>0192291675</v>
      </c>
      <c r="B120" t="s">
        <v>115</v>
      </c>
      <c r="C120" t="s">
        <v>116</v>
      </c>
      <c r="D120">
        <v>2025</v>
      </c>
      <c r="E120">
        <v>3</v>
      </c>
      <c r="F120" s="1">
        <v>45717</v>
      </c>
      <c r="G120" s="1">
        <v>45747</v>
      </c>
      <c r="H120">
        <v>612</v>
      </c>
      <c r="I120" t="s">
        <v>14</v>
      </c>
      <c r="J120">
        <v>544</v>
      </c>
    </row>
    <row r="121" spans="1:10" x14ac:dyDescent="0.3">
      <c r="A121" t="str">
        <f t="shared" si="9"/>
        <v>0192291675</v>
      </c>
      <c r="B121" t="s">
        <v>115</v>
      </c>
      <c r="C121" t="s">
        <v>116</v>
      </c>
      <c r="D121">
        <v>2025</v>
      </c>
      <c r="E121">
        <v>4</v>
      </c>
      <c r="F121" s="1">
        <v>45748</v>
      </c>
      <c r="G121" s="1">
        <v>45777</v>
      </c>
      <c r="H121">
        <v>612</v>
      </c>
      <c r="I121" t="s">
        <v>14</v>
      </c>
      <c r="J121">
        <v>224</v>
      </c>
    </row>
    <row r="122" spans="1:10" x14ac:dyDescent="0.3">
      <c r="A122" t="str">
        <f t="shared" si="9"/>
        <v>0192291675</v>
      </c>
      <c r="B122" t="s">
        <v>115</v>
      </c>
      <c r="C122" t="s">
        <v>116</v>
      </c>
      <c r="D122">
        <v>2025</v>
      </c>
      <c r="E122">
        <v>5</v>
      </c>
      <c r="F122" s="1">
        <v>45778</v>
      </c>
      <c r="G122" s="1">
        <v>45808</v>
      </c>
      <c r="H122">
        <v>612</v>
      </c>
      <c r="I122" t="s">
        <v>14</v>
      </c>
      <c r="J122">
        <v>116</v>
      </c>
    </row>
    <row r="123" spans="1:10" x14ac:dyDescent="0.3">
      <c r="A123" t="str">
        <f t="shared" ref="A123:A134" si="10">"0193212250"</f>
        <v>0193212250</v>
      </c>
      <c r="B123" t="s">
        <v>27</v>
      </c>
      <c r="C123" t="s">
        <v>117</v>
      </c>
      <c r="D123">
        <v>2024</v>
      </c>
      <c r="E123">
        <v>6</v>
      </c>
      <c r="F123" s="1">
        <v>45444</v>
      </c>
      <c r="G123" s="1">
        <v>45473</v>
      </c>
      <c r="H123">
        <v>612</v>
      </c>
      <c r="I123" t="s">
        <v>14</v>
      </c>
      <c r="J123">
        <v>54</v>
      </c>
    </row>
    <row r="124" spans="1:10" x14ac:dyDescent="0.3">
      <c r="A124" t="str">
        <f t="shared" si="10"/>
        <v>0193212250</v>
      </c>
      <c r="B124" t="s">
        <v>27</v>
      </c>
      <c r="C124" t="s">
        <v>117</v>
      </c>
      <c r="D124">
        <v>2024</v>
      </c>
      <c r="E124">
        <v>7</v>
      </c>
      <c r="F124" s="1">
        <v>45474</v>
      </c>
      <c r="G124" s="1">
        <v>45504</v>
      </c>
      <c r="H124">
        <v>612</v>
      </c>
      <c r="I124" t="s">
        <v>14</v>
      </c>
      <c r="J124">
        <v>56</v>
      </c>
    </row>
    <row r="125" spans="1:10" x14ac:dyDescent="0.3">
      <c r="A125" t="str">
        <f t="shared" si="10"/>
        <v>0193212250</v>
      </c>
      <c r="B125" t="s">
        <v>27</v>
      </c>
      <c r="C125" t="s">
        <v>117</v>
      </c>
      <c r="D125">
        <v>2024</v>
      </c>
      <c r="E125">
        <v>8</v>
      </c>
      <c r="F125" s="1">
        <v>45505</v>
      </c>
      <c r="G125" s="1">
        <v>45535</v>
      </c>
      <c r="H125">
        <v>612</v>
      </c>
      <c r="I125" t="s">
        <v>14</v>
      </c>
      <c r="J125">
        <v>54</v>
      </c>
    </row>
    <row r="126" spans="1:10" x14ac:dyDescent="0.3">
      <c r="A126" t="str">
        <f t="shared" si="10"/>
        <v>0193212250</v>
      </c>
      <c r="B126" t="s">
        <v>27</v>
      </c>
      <c r="C126" t="s">
        <v>117</v>
      </c>
      <c r="D126">
        <v>2024</v>
      </c>
      <c r="E126">
        <v>9</v>
      </c>
      <c r="F126" s="1">
        <v>45536</v>
      </c>
      <c r="G126" s="1">
        <v>45565</v>
      </c>
      <c r="H126">
        <v>612</v>
      </c>
      <c r="I126" t="s">
        <v>14</v>
      </c>
      <c r="J126">
        <v>50</v>
      </c>
    </row>
    <row r="127" spans="1:10" x14ac:dyDescent="0.3">
      <c r="A127" t="str">
        <f t="shared" si="10"/>
        <v>0193212250</v>
      </c>
      <c r="B127" t="s">
        <v>27</v>
      </c>
      <c r="C127" t="s">
        <v>117</v>
      </c>
      <c r="D127">
        <v>2024</v>
      </c>
      <c r="E127">
        <v>10</v>
      </c>
      <c r="F127" s="1">
        <v>45566</v>
      </c>
      <c r="G127" s="1">
        <v>45596</v>
      </c>
      <c r="H127">
        <v>612</v>
      </c>
      <c r="I127" t="s">
        <v>14</v>
      </c>
      <c r="J127">
        <v>49</v>
      </c>
    </row>
    <row r="128" spans="1:10" x14ac:dyDescent="0.3">
      <c r="A128" t="str">
        <f t="shared" si="10"/>
        <v>0193212250</v>
      </c>
      <c r="B128" t="s">
        <v>27</v>
      </c>
      <c r="C128" t="s">
        <v>117</v>
      </c>
      <c r="D128">
        <v>2024</v>
      </c>
      <c r="E128">
        <v>11</v>
      </c>
      <c r="F128" s="1">
        <v>45597</v>
      </c>
      <c r="G128" s="1">
        <v>45626</v>
      </c>
      <c r="H128">
        <v>612</v>
      </c>
      <c r="I128" t="s">
        <v>14</v>
      </c>
      <c r="J128">
        <v>49</v>
      </c>
    </row>
    <row r="129" spans="1:10" x14ac:dyDescent="0.3">
      <c r="A129" t="str">
        <f t="shared" si="10"/>
        <v>0193212250</v>
      </c>
      <c r="B129" t="s">
        <v>27</v>
      </c>
      <c r="C129" t="s">
        <v>117</v>
      </c>
      <c r="D129">
        <v>2024</v>
      </c>
      <c r="E129">
        <v>12</v>
      </c>
      <c r="F129" s="1">
        <v>45627</v>
      </c>
      <c r="G129" s="1">
        <v>45657</v>
      </c>
      <c r="H129">
        <v>612</v>
      </c>
      <c r="I129" t="s">
        <v>14</v>
      </c>
      <c r="J129">
        <v>48</v>
      </c>
    </row>
    <row r="130" spans="1:10" x14ac:dyDescent="0.3">
      <c r="A130" t="str">
        <f t="shared" si="10"/>
        <v>0193212250</v>
      </c>
      <c r="B130" t="s">
        <v>27</v>
      </c>
      <c r="C130" t="s">
        <v>117</v>
      </c>
      <c r="D130">
        <v>2025</v>
      </c>
      <c r="E130">
        <v>1</v>
      </c>
      <c r="F130" s="1">
        <v>45658</v>
      </c>
      <c r="G130" s="1">
        <v>45688</v>
      </c>
      <c r="H130">
        <v>612</v>
      </c>
      <c r="I130" t="s">
        <v>14</v>
      </c>
      <c r="J130">
        <v>53</v>
      </c>
    </row>
    <row r="131" spans="1:10" x14ac:dyDescent="0.3">
      <c r="A131" t="str">
        <f t="shared" si="10"/>
        <v>0193212250</v>
      </c>
      <c r="B131" t="s">
        <v>27</v>
      </c>
      <c r="C131" t="s">
        <v>117</v>
      </c>
      <c r="D131">
        <v>2025</v>
      </c>
      <c r="E131">
        <v>2</v>
      </c>
      <c r="F131" s="1">
        <v>45689</v>
      </c>
      <c r="G131" s="1">
        <v>45716</v>
      </c>
      <c r="H131">
        <v>612</v>
      </c>
      <c r="I131" t="s">
        <v>14</v>
      </c>
      <c r="J131">
        <v>45</v>
      </c>
    </row>
    <row r="132" spans="1:10" x14ac:dyDescent="0.3">
      <c r="A132" t="str">
        <f t="shared" si="10"/>
        <v>0193212250</v>
      </c>
      <c r="B132" t="s">
        <v>27</v>
      </c>
      <c r="C132" t="s">
        <v>117</v>
      </c>
      <c r="D132">
        <v>2025</v>
      </c>
      <c r="E132">
        <v>3</v>
      </c>
      <c r="F132" s="1">
        <v>45717</v>
      </c>
      <c r="G132" s="1">
        <v>45747</v>
      </c>
      <c r="H132">
        <v>612</v>
      </c>
      <c r="I132" t="s">
        <v>14</v>
      </c>
      <c r="J132">
        <v>51</v>
      </c>
    </row>
    <row r="133" spans="1:10" x14ac:dyDescent="0.3">
      <c r="A133" t="str">
        <f t="shared" si="10"/>
        <v>0193212250</v>
      </c>
      <c r="B133" t="s">
        <v>27</v>
      </c>
      <c r="C133" t="s">
        <v>117</v>
      </c>
      <c r="D133">
        <v>2025</v>
      </c>
      <c r="E133">
        <v>4</v>
      </c>
      <c r="F133" s="1">
        <v>45748</v>
      </c>
      <c r="G133" s="1">
        <v>45777</v>
      </c>
      <c r="H133">
        <v>612</v>
      </c>
      <c r="I133" t="s">
        <v>14</v>
      </c>
      <c r="J133">
        <v>51</v>
      </c>
    </row>
    <row r="134" spans="1:10" x14ac:dyDescent="0.3">
      <c r="A134" t="str">
        <f t="shared" si="10"/>
        <v>0193212250</v>
      </c>
      <c r="B134" t="s">
        <v>27</v>
      </c>
      <c r="C134" t="s">
        <v>117</v>
      </c>
      <c r="D134">
        <v>2025</v>
      </c>
      <c r="E134">
        <v>5</v>
      </c>
      <c r="F134" s="1">
        <v>45778</v>
      </c>
      <c r="G134" s="1">
        <v>45808</v>
      </c>
      <c r="H134">
        <v>612</v>
      </c>
      <c r="I134" t="s">
        <v>14</v>
      </c>
      <c r="J134">
        <v>55</v>
      </c>
    </row>
    <row r="135" spans="1:10" x14ac:dyDescent="0.3">
      <c r="A135" t="str">
        <f t="shared" ref="A135:A146" si="11">"0193212268"</f>
        <v>0193212268</v>
      </c>
      <c r="B135" t="s">
        <v>27</v>
      </c>
      <c r="C135" t="s">
        <v>118</v>
      </c>
      <c r="D135">
        <v>2024</v>
      </c>
      <c r="E135">
        <v>6</v>
      </c>
      <c r="F135" s="1">
        <v>45444</v>
      </c>
      <c r="G135" s="1">
        <v>45473</v>
      </c>
      <c r="H135">
        <v>612</v>
      </c>
      <c r="I135" t="s">
        <v>14</v>
      </c>
      <c r="J135">
        <v>191</v>
      </c>
    </row>
    <row r="136" spans="1:10" x14ac:dyDescent="0.3">
      <c r="A136" t="str">
        <f t="shared" si="11"/>
        <v>0193212268</v>
      </c>
      <c r="B136" t="s">
        <v>27</v>
      </c>
      <c r="C136" t="s">
        <v>118</v>
      </c>
      <c r="D136">
        <v>2024</v>
      </c>
      <c r="E136">
        <v>7</v>
      </c>
      <c r="F136" s="1">
        <v>45474</v>
      </c>
      <c r="G136" s="1">
        <v>45504</v>
      </c>
      <c r="H136">
        <v>612</v>
      </c>
      <c r="I136" t="s">
        <v>14</v>
      </c>
      <c r="J136">
        <v>205</v>
      </c>
    </row>
    <row r="137" spans="1:10" x14ac:dyDescent="0.3">
      <c r="A137" t="str">
        <f t="shared" si="11"/>
        <v>0193212268</v>
      </c>
      <c r="B137" t="s">
        <v>27</v>
      </c>
      <c r="C137" t="s">
        <v>118</v>
      </c>
      <c r="D137">
        <v>2024</v>
      </c>
      <c r="E137">
        <v>8</v>
      </c>
      <c r="F137" s="1">
        <v>45505</v>
      </c>
      <c r="G137" s="1">
        <v>45535</v>
      </c>
      <c r="H137">
        <v>612</v>
      </c>
      <c r="I137" t="s">
        <v>14</v>
      </c>
      <c r="J137">
        <v>203</v>
      </c>
    </row>
    <row r="138" spans="1:10" x14ac:dyDescent="0.3">
      <c r="A138" t="str">
        <f t="shared" si="11"/>
        <v>0193212268</v>
      </c>
      <c r="B138" t="s">
        <v>27</v>
      </c>
      <c r="C138" t="s">
        <v>118</v>
      </c>
      <c r="D138">
        <v>2024</v>
      </c>
      <c r="E138">
        <v>9</v>
      </c>
      <c r="F138" s="1">
        <v>45536</v>
      </c>
      <c r="G138" s="1">
        <v>45565</v>
      </c>
      <c r="H138">
        <v>612</v>
      </c>
      <c r="I138" t="s">
        <v>14</v>
      </c>
      <c r="J138">
        <v>177</v>
      </c>
    </row>
    <row r="139" spans="1:10" x14ac:dyDescent="0.3">
      <c r="A139" t="str">
        <f t="shared" si="11"/>
        <v>0193212268</v>
      </c>
      <c r="B139" t="s">
        <v>27</v>
      </c>
      <c r="C139" t="s">
        <v>118</v>
      </c>
      <c r="D139">
        <v>2024</v>
      </c>
      <c r="E139">
        <v>10</v>
      </c>
      <c r="F139" s="1">
        <v>45566</v>
      </c>
      <c r="G139" s="1">
        <v>45596</v>
      </c>
      <c r="H139">
        <v>612</v>
      </c>
      <c r="I139" t="s">
        <v>14</v>
      </c>
      <c r="J139">
        <v>185</v>
      </c>
    </row>
    <row r="140" spans="1:10" x14ac:dyDescent="0.3">
      <c r="A140" t="str">
        <f t="shared" si="11"/>
        <v>0193212268</v>
      </c>
      <c r="B140" t="s">
        <v>27</v>
      </c>
      <c r="C140" t="s">
        <v>118</v>
      </c>
      <c r="D140">
        <v>2024</v>
      </c>
      <c r="E140">
        <v>11</v>
      </c>
      <c r="F140" s="1">
        <v>45597</v>
      </c>
      <c r="G140" s="1">
        <v>45626</v>
      </c>
      <c r="H140">
        <v>612</v>
      </c>
      <c r="I140" t="s">
        <v>14</v>
      </c>
      <c r="J140">
        <v>195</v>
      </c>
    </row>
    <row r="141" spans="1:10" x14ac:dyDescent="0.3">
      <c r="A141" t="str">
        <f t="shared" si="11"/>
        <v>0193212268</v>
      </c>
      <c r="B141" t="s">
        <v>27</v>
      </c>
      <c r="C141" t="s">
        <v>118</v>
      </c>
      <c r="D141">
        <v>2024</v>
      </c>
      <c r="E141">
        <v>12</v>
      </c>
      <c r="F141" s="1">
        <v>45627</v>
      </c>
      <c r="G141" s="1">
        <v>45657</v>
      </c>
      <c r="H141">
        <v>612</v>
      </c>
      <c r="I141" t="s">
        <v>14</v>
      </c>
      <c r="J141">
        <v>177</v>
      </c>
    </row>
    <row r="142" spans="1:10" x14ac:dyDescent="0.3">
      <c r="A142" t="str">
        <f t="shared" si="11"/>
        <v>0193212268</v>
      </c>
      <c r="B142" t="s">
        <v>27</v>
      </c>
      <c r="C142" t="s">
        <v>118</v>
      </c>
      <c r="D142">
        <v>2025</v>
      </c>
      <c r="E142">
        <v>1</v>
      </c>
      <c r="F142" s="1">
        <v>45658</v>
      </c>
      <c r="G142" s="1">
        <v>45688</v>
      </c>
      <c r="H142">
        <v>612</v>
      </c>
      <c r="I142" t="s">
        <v>14</v>
      </c>
      <c r="J142">
        <v>201</v>
      </c>
    </row>
    <row r="143" spans="1:10" x14ac:dyDescent="0.3">
      <c r="A143" t="str">
        <f t="shared" si="11"/>
        <v>0193212268</v>
      </c>
      <c r="B143" t="s">
        <v>27</v>
      </c>
      <c r="C143" t="s">
        <v>118</v>
      </c>
      <c r="D143">
        <v>2025</v>
      </c>
      <c r="E143">
        <v>2</v>
      </c>
      <c r="F143" s="1">
        <v>45689</v>
      </c>
      <c r="G143" s="1">
        <v>45716</v>
      </c>
      <c r="H143">
        <v>612</v>
      </c>
      <c r="I143" t="s">
        <v>14</v>
      </c>
      <c r="J143">
        <v>101</v>
      </c>
    </row>
    <row r="144" spans="1:10" x14ac:dyDescent="0.3">
      <c r="A144" t="str">
        <f t="shared" si="11"/>
        <v>0193212268</v>
      </c>
      <c r="B144" t="s">
        <v>27</v>
      </c>
      <c r="C144" t="s">
        <v>118</v>
      </c>
      <c r="D144">
        <v>2025</v>
      </c>
      <c r="E144">
        <v>3</v>
      </c>
      <c r="F144" s="1">
        <v>45717</v>
      </c>
      <c r="G144" s="1">
        <v>45747</v>
      </c>
      <c r="H144">
        <v>612</v>
      </c>
      <c r="I144" t="s">
        <v>14</v>
      </c>
      <c r="J144">
        <v>65</v>
      </c>
    </row>
    <row r="145" spans="1:11" x14ac:dyDescent="0.3">
      <c r="A145" t="str">
        <f t="shared" si="11"/>
        <v>0193212268</v>
      </c>
      <c r="B145" t="s">
        <v>27</v>
      </c>
      <c r="C145" t="s">
        <v>118</v>
      </c>
      <c r="D145">
        <v>2025</v>
      </c>
      <c r="E145">
        <v>4</v>
      </c>
      <c r="F145" s="1">
        <v>45748</v>
      </c>
      <c r="G145" s="1">
        <v>45777</v>
      </c>
      <c r="H145">
        <v>612</v>
      </c>
      <c r="I145" t="s">
        <v>14</v>
      </c>
      <c r="J145">
        <v>63</v>
      </c>
    </row>
    <row r="146" spans="1:11" x14ac:dyDescent="0.3">
      <c r="A146" t="str">
        <f t="shared" si="11"/>
        <v>0193212268</v>
      </c>
      <c r="B146" t="s">
        <v>27</v>
      </c>
      <c r="C146" t="s">
        <v>118</v>
      </c>
      <c r="D146">
        <v>2025</v>
      </c>
      <c r="E146">
        <v>5</v>
      </c>
      <c r="F146" s="1">
        <v>45778</v>
      </c>
      <c r="G146" s="1">
        <v>45808</v>
      </c>
      <c r="H146">
        <v>612</v>
      </c>
      <c r="I146" t="s">
        <v>14</v>
      </c>
      <c r="J146">
        <v>65</v>
      </c>
    </row>
    <row r="147" spans="1:11" x14ac:dyDescent="0.3">
      <c r="A147" t="str">
        <f t="shared" ref="A147:A155" si="12">"0100064166"</f>
        <v>0100064166</v>
      </c>
      <c r="B147" t="s">
        <v>12</v>
      </c>
      <c r="C147" t="s">
        <v>13</v>
      </c>
      <c r="D147">
        <v>2024</v>
      </c>
      <c r="E147">
        <v>9</v>
      </c>
      <c r="F147" s="1">
        <v>45536</v>
      </c>
      <c r="G147" s="1">
        <v>45565</v>
      </c>
      <c r="H147">
        <v>613</v>
      </c>
      <c r="I147" t="s">
        <v>14</v>
      </c>
      <c r="J147">
        <v>278</v>
      </c>
      <c r="K147">
        <v>191</v>
      </c>
    </row>
    <row r="148" spans="1:11" x14ac:dyDescent="0.3">
      <c r="A148" t="str">
        <f t="shared" si="12"/>
        <v>0100064166</v>
      </c>
      <c r="B148" t="s">
        <v>12</v>
      </c>
      <c r="C148" t="s">
        <v>13</v>
      </c>
      <c r="D148">
        <v>2024</v>
      </c>
      <c r="E148">
        <v>10</v>
      </c>
      <c r="F148" s="1">
        <v>45566</v>
      </c>
      <c r="G148" s="1">
        <v>45596</v>
      </c>
      <c r="H148">
        <v>613</v>
      </c>
      <c r="I148" t="s">
        <v>14</v>
      </c>
      <c r="J148">
        <v>198</v>
      </c>
      <c r="K148">
        <v>128</v>
      </c>
    </row>
    <row r="149" spans="1:11" x14ac:dyDescent="0.3">
      <c r="A149" t="str">
        <f t="shared" si="12"/>
        <v>0100064166</v>
      </c>
      <c r="B149" t="s">
        <v>12</v>
      </c>
      <c r="C149" t="s">
        <v>13</v>
      </c>
      <c r="D149">
        <v>2024</v>
      </c>
      <c r="E149">
        <v>11</v>
      </c>
      <c r="F149" s="1">
        <v>45597</v>
      </c>
      <c r="G149" s="1">
        <v>45626</v>
      </c>
      <c r="H149">
        <v>613</v>
      </c>
      <c r="I149" t="s">
        <v>14</v>
      </c>
      <c r="J149">
        <v>116</v>
      </c>
      <c r="K149">
        <v>88</v>
      </c>
    </row>
    <row r="150" spans="1:11" x14ac:dyDescent="0.3">
      <c r="A150" t="str">
        <f t="shared" si="12"/>
        <v>0100064166</v>
      </c>
      <c r="B150" t="s">
        <v>12</v>
      </c>
      <c r="C150" t="s">
        <v>13</v>
      </c>
      <c r="D150">
        <v>2024</v>
      </c>
      <c r="E150">
        <v>12</v>
      </c>
      <c r="F150" s="1">
        <v>45627</v>
      </c>
      <c r="G150" s="1">
        <v>45657</v>
      </c>
      <c r="H150">
        <v>613</v>
      </c>
      <c r="I150" t="s">
        <v>14</v>
      </c>
      <c r="J150">
        <v>32</v>
      </c>
      <c r="K150">
        <v>27</v>
      </c>
    </row>
    <row r="151" spans="1:11" x14ac:dyDescent="0.3">
      <c r="A151" t="str">
        <f t="shared" si="12"/>
        <v>0100064166</v>
      </c>
      <c r="B151" t="s">
        <v>12</v>
      </c>
      <c r="C151" t="s">
        <v>13</v>
      </c>
      <c r="D151">
        <v>2025</v>
      </c>
      <c r="E151">
        <v>1</v>
      </c>
      <c r="F151" s="1">
        <v>45658</v>
      </c>
      <c r="G151" s="1">
        <v>45688</v>
      </c>
      <c r="H151">
        <v>613</v>
      </c>
      <c r="I151" t="s">
        <v>14</v>
      </c>
      <c r="J151">
        <v>24</v>
      </c>
      <c r="K151">
        <v>19</v>
      </c>
    </row>
    <row r="152" spans="1:11" x14ac:dyDescent="0.3">
      <c r="A152" t="str">
        <f t="shared" si="12"/>
        <v>0100064166</v>
      </c>
      <c r="B152" t="s">
        <v>12</v>
      </c>
      <c r="C152" t="s">
        <v>13</v>
      </c>
      <c r="D152">
        <v>2025</v>
      </c>
      <c r="E152">
        <v>2</v>
      </c>
      <c r="F152" s="1">
        <v>45689</v>
      </c>
      <c r="G152" s="1">
        <v>45716</v>
      </c>
      <c r="H152">
        <v>613</v>
      </c>
      <c r="I152" t="s">
        <v>14</v>
      </c>
      <c r="J152">
        <v>19</v>
      </c>
      <c r="K152">
        <v>18</v>
      </c>
    </row>
    <row r="153" spans="1:11" x14ac:dyDescent="0.3">
      <c r="A153" t="str">
        <f t="shared" si="12"/>
        <v>0100064166</v>
      </c>
      <c r="B153" t="s">
        <v>12</v>
      </c>
      <c r="C153" t="s">
        <v>13</v>
      </c>
      <c r="D153">
        <v>2025</v>
      </c>
      <c r="E153">
        <v>3</v>
      </c>
      <c r="F153" s="1">
        <v>45717</v>
      </c>
      <c r="G153" s="1">
        <v>45747</v>
      </c>
      <c r="H153">
        <v>613</v>
      </c>
      <c r="I153" t="s">
        <v>14</v>
      </c>
      <c r="J153">
        <v>15</v>
      </c>
      <c r="K153">
        <v>15</v>
      </c>
    </row>
    <row r="154" spans="1:11" x14ac:dyDescent="0.3">
      <c r="A154" t="str">
        <f t="shared" si="12"/>
        <v>0100064166</v>
      </c>
      <c r="B154" t="s">
        <v>12</v>
      </c>
      <c r="C154" t="s">
        <v>13</v>
      </c>
      <c r="D154">
        <v>2025</v>
      </c>
      <c r="E154">
        <v>4</v>
      </c>
      <c r="F154" s="1">
        <v>45748</v>
      </c>
      <c r="G154" s="1">
        <v>45777</v>
      </c>
      <c r="H154">
        <v>613</v>
      </c>
      <c r="I154" t="s">
        <v>14</v>
      </c>
      <c r="J154">
        <v>14</v>
      </c>
      <c r="K154">
        <v>12</v>
      </c>
    </row>
    <row r="155" spans="1:11" x14ac:dyDescent="0.3">
      <c r="A155" t="str">
        <f t="shared" si="12"/>
        <v>0100064166</v>
      </c>
      <c r="B155" t="s">
        <v>12</v>
      </c>
      <c r="C155" t="s">
        <v>13</v>
      </c>
      <c r="D155">
        <v>2025</v>
      </c>
      <c r="E155">
        <v>5</v>
      </c>
      <c r="F155" s="1">
        <v>45778</v>
      </c>
      <c r="G155" s="1">
        <v>45808</v>
      </c>
      <c r="H155">
        <v>613</v>
      </c>
      <c r="I155" t="s">
        <v>14</v>
      </c>
      <c r="J155">
        <v>14</v>
      </c>
      <c r="K155">
        <v>11</v>
      </c>
    </row>
    <row r="156" spans="1:11" x14ac:dyDescent="0.3">
      <c r="A156" t="str">
        <f t="shared" ref="A156:A166" si="13">"0100068392"</f>
        <v>0100068392</v>
      </c>
      <c r="B156" t="s">
        <v>15</v>
      </c>
      <c r="C156" t="s">
        <v>16</v>
      </c>
      <c r="D156">
        <v>2024</v>
      </c>
      <c r="E156">
        <v>6</v>
      </c>
      <c r="F156" s="1">
        <v>45444</v>
      </c>
      <c r="G156" s="1">
        <v>45473</v>
      </c>
      <c r="H156">
        <v>613</v>
      </c>
      <c r="I156" t="s">
        <v>14</v>
      </c>
      <c r="J156">
        <v>151</v>
      </c>
      <c r="K156">
        <v>178</v>
      </c>
    </row>
    <row r="157" spans="1:11" x14ac:dyDescent="0.3">
      <c r="A157" t="str">
        <f t="shared" si="13"/>
        <v>0100068392</v>
      </c>
      <c r="B157" t="s">
        <v>15</v>
      </c>
      <c r="C157" t="s">
        <v>16</v>
      </c>
      <c r="D157">
        <v>2024</v>
      </c>
      <c r="E157">
        <v>7</v>
      </c>
      <c r="F157" s="1">
        <v>45474</v>
      </c>
      <c r="G157" s="1">
        <v>45504</v>
      </c>
      <c r="H157">
        <v>613</v>
      </c>
      <c r="I157" t="s">
        <v>14</v>
      </c>
      <c r="J157">
        <v>94</v>
      </c>
      <c r="K157">
        <v>146</v>
      </c>
    </row>
    <row r="158" spans="1:11" x14ac:dyDescent="0.3">
      <c r="A158" t="str">
        <f t="shared" si="13"/>
        <v>0100068392</v>
      </c>
      <c r="B158" t="s">
        <v>15</v>
      </c>
      <c r="C158" t="s">
        <v>16</v>
      </c>
      <c r="D158">
        <v>2024</v>
      </c>
      <c r="E158">
        <v>8</v>
      </c>
      <c r="F158" s="1">
        <v>45505</v>
      </c>
      <c r="G158" s="1">
        <v>45535</v>
      </c>
      <c r="H158">
        <v>613</v>
      </c>
      <c r="I158" t="s">
        <v>14</v>
      </c>
      <c r="J158">
        <v>78</v>
      </c>
      <c r="K158">
        <v>95</v>
      </c>
    </row>
    <row r="159" spans="1:11" x14ac:dyDescent="0.3">
      <c r="A159" t="str">
        <f t="shared" si="13"/>
        <v>0100068392</v>
      </c>
      <c r="B159" t="s">
        <v>15</v>
      </c>
      <c r="C159" t="s">
        <v>16</v>
      </c>
      <c r="D159">
        <v>2024</v>
      </c>
      <c r="E159">
        <v>9</v>
      </c>
      <c r="F159" s="1">
        <v>45536</v>
      </c>
      <c r="G159" s="1">
        <v>45565</v>
      </c>
      <c r="H159">
        <v>613</v>
      </c>
      <c r="I159" t="s">
        <v>14</v>
      </c>
      <c r="J159">
        <v>170</v>
      </c>
      <c r="K159">
        <v>100</v>
      </c>
    </row>
    <row r="160" spans="1:11" x14ac:dyDescent="0.3">
      <c r="A160" t="str">
        <f t="shared" si="13"/>
        <v>0100068392</v>
      </c>
      <c r="B160" t="s">
        <v>15</v>
      </c>
      <c r="C160" t="s">
        <v>16</v>
      </c>
      <c r="D160">
        <v>2024</v>
      </c>
      <c r="E160">
        <v>10</v>
      </c>
      <c r="F160" s="1">
        <v>45566</v>
      </c>
      <c r="G160" s="1">
        <v>45596</v>
      </c>
      <c r="H160">
        <v>613</v>
      </c>
      <c r="I160" t="s">
        <v>14</v>
      </c>
      <c r="J160">
        <v>182</v>
      </c>
      <c r="K160">
        <v>107</v>
      </c>
    </row>
    <row r="161" spans="1:11" x14ac:dyDescent="0.3">
      <c r="A161" t="str">
        <f t="shared" si="13"/>
        <v>0100068392</v>
      </c>
      <c r="B161" t="s">
        <v>15</v>
      </c>
      <c r="C161" t="s">
        <v>16</v>
      </c>
      <c r="D161">
        <v>2024</v>
      </c>
      <c r="E161">
        <v>11</v>
      </c>
      <c r="F161" s="1">
        <v>45597</v>
      </c>
      <c r="G161" s="1">
        <v>45626</v>
      </c>
      <c r="H161">
        <v>613</v>
      </c>
      <c r="I161" t="s">
        <v>14</v>
      </c>
      <c r="J161">
        <v>636</v>
      </c>
      <c r="K161">
        <v>479</v>
      </c>
    </row>
    <row r="162" spans="1:11" x14ac:dyDescent="0.3">
      <c r="A162" t="str">
        <f t="shared" si="13"/>
        <v>0100068392</v>
      </c>
      <c r="B162" t="s">
        <v>15</v>
      </c>
      <c r="C162" t="s">
        <v>16</v>
      </c>
      <c r="D162">
        <v>2024</v>
      </c>
      <c r="E162">
        <v>12</v>
      </c>
      <c r="F162" s="1">
        <v>45627</v>
      </c>
      <c r="G162" s="1">
        <v>45657</v>
      </c>
      <c r="H162">
        <v>613</v>
      </c>
      <c r="I162" t="s">
        <v>14</v>
      </c>
      <c r="J162">
        <v>411</v>
      </c>
      <c r="K162">
        <v>305</v>
      </c>
    </row>
    <row r="163" spans="1:11" x14ac:dyDescent="0.3">
      <c r="A163" t="str">
        <f t="shared" si="13"/>
        <v>0100068392</v>
      </c>
      <c r="B163" t="s">
        <v>15</v>
      </c>
      <c r="C163" t="s">
        <v>16</v>
      </c>
      <c r="D163">
        <v>2025</v>
      </c>
      <c r="E163">
        <v>1</v>
      </c>
      <c r="F163" s="1">
        <v>45658</v>
      </c>
      <c r="G163" s="1">
        <v>45688</v>
      </c>
      <c r="H163">
        <v>613</v>
      </c>
      <c r="I163" t="s">
        <v>14</v>
      </c>
      <c r="J163">
        <v>42</v>
      </c>
      <c r="K163">
        <v>16</v>
      </c>
    </row>
    <row r="164" spans="1:11" x14ac:dyDescent="0.3">
      <c r="A164" t="str">
        <f t="shared" si="13"/>
        <v>0100068392</v>
      </c>
      <c r="B164" t="s">
        <v>15</v>
      </c>
      <c r="C164" t="s">
        <v>16</v>
      </c>
      <c r="D164">
        <v>2025</v>
      </c>
      <c r="E164">
        <v>2</v>
      </c>
      <c r="F164" s="1">
        <v>45689</v>
      </c>
      <c r="G164" s="1">
        <v>45716</v>
      </c>
      <c r="H164">
        <v>613</v>
      </c>
      <c r="I164" t="s">
        <v>14</v>
      </c>
      <c r="J164">
        <v>327</v>
      </c>
      <c r="K164">
        <v>251</v>
      </c>
    </row>
    <row r="165" spans="1:11" x14ac:dyDescent="0.3">
      <c r="A165" t="str">
        <f t="shared" si="13"/>
        <v>0100068392</v>
      </c>
      <c r="B165" t="s">
        <v>15</v>
      </c>
      <c r="C165" t="s">
        <v>16</v>
      </c>
      <c r="D165">
        <v>2025</v>
      </c>
      <c r="E165">
        <v>4</v>
      </c>
      <c r="F165" s="1">
        <v>45717</v>
      </c>
      <c r="G165" s="1">
        <v>45777</v>
      </c>
      <c r="H165">
        <v>613</v>
      </c>
      <c r="I165" t="s">
        <v>14</v>
      </c>
      <c r="J165">
        <v>518</v>
      </c>
      <c r="K165">
        <v>590</v>
      </c>
    </row>
    <row r="166" spans="1:11" x14ac:dyDescent="0.3">
      <c r="A166" t="str">
        <f t="shared" si="13"/>
        <v>0100068392</v>
      </c>
      <c r="B166" t="s">
        <v>15</v>
      </c>
      <c r="C166" t="s">
        <v>16</v>
      </c>
      <c r="D166">
        <v>2025</v>
      </c>
      <c r="E166">
        <v>5</v>
      </c>
      <c r="F166" s="1">
        <v>45778</v>
      </c>
      <c r="G166" s="1">
        <v>45808</v>
      </c>
      <c r="H166">
        <v>613</v>
      </c>
      <c r="I166" t="s">
        <v>14</v>
      </c>
      <c r="J166">
        <v>159</v>
      </c>
      <c r="K166">
        <v>176</v>
      </c>
    </row>
    <row r="167" spans="1:11" x14ac:dyDescent="0.3">
      <c r="A167" t="str">
        <f>"0100084785"</f>
        <v>0100084785</v>
      </c>
      <c r="B167" t="s">
        <v>17</v>
      </c>
      <c r="C167" t="s">
        <v>18</v>
      </c>
      <c r="D167">
        <v>2025</v>
      </c>
      <c r="E167">
        <v>1</v>
      </c>
      <c r="F167" s="1">
        <v>45536</v>
      </c>
      <c r="G167" s="1">
        <v>45688</v>
      </c>
      <c r="H167">
        <v>613</v>
      </c>
      <c r="I167" t="s">
        <v>14</v>
      </c>
      <c r="J167">
        <v>0</v>
      </c>
      <c r="K167">
        <v>0</v>
      </c>
    </row>
    <row r="168" spans="1:11" x14ac:dyDescent="0.3">
      <c r="A168" t="str">
        <f>"0100084785"</f>
        <v>0100084785</v>
      </c>
      <c r="B168" t="s">
        <v>17</v>
      </c>
      <c r="C168" t="s">
        <v>18</v>
      </c>
      <c r="D168">
        <v>2025</v>
      </c>
      <c r="E168">
        <v>2</v>
      </c>
      <c r="F168" s="1">
        <v>45393</v>
      </c>
      <c r="G168" s="1">
        <v>45716</v>
      </c>
      <c r="H168">
        <v>613</v>
      </c>
      <c r="I168" t="s">
        <v>14</v>
      </c>
      <c r="J168">
        <v>0</v>
      </c>
      <c r="K168">
        <v>0</v>
      </c>
    </row>
    <row r="169" spans="1:11" x14ac:dyDescent="0.3">
      <c r="A169" t="str">
        <f>"0100084785"</f>
        <v>0100084785</v>
      </c>
      <c r="B169" t="s">
        <v>17</v>
      </c>
      <c r="C169" t="s">
        <v>18</v>
      </c>
      <c r="D169">
        <v>2025</v>
      </c>
      <c r="E169">
        <v>3</v>
      </c>
      <c r="F169" s="1">
        <v>45717</v>
      </c>
      <c r="G169" s="1">
        <v>45747</v>
      </c>
      <c r="H169">
        <v>613</v>
      </c>
      <c r="I169" t="s">
        <v>14</v>
      </c>
      <c r="J169">
        <v>0</v>
      </c>
      <c r="K169">
        <v>0</v>
      </c>
    </row>
    <row r="170" spans="1:11" x14ac:dyDescent="0.3">
      <c r="A170" t="str">
        <f>"0100084785"</f>
        <v>0100084785</v>
      </c>
      <c r="B170" t="s">
        <v>17</v>
      </c>
      <c r="C170" t="s">
        <v>18</v>
      </c>
      <c r="D170">
        <v>2025</v>
      </c>
      <c r="E170">
        <v>4</v>
      </c>
      <c r="F170" s="1">
        <v>45748</v>
      </c>
      <c r="G170" s="1">
        <v>45777</v>
      </c>
      <c r="H170">
        <v>613</v>
      </c>
      <c r="I170" t="s">
        <v>14</v>
      </c>
      <c r="J170">
        <v>1</v>
      </c>
      <c r="K170">
        <v>0</v>
      </c>
    </row>
    <row r="171" spans="1:11" x14ac:dyDescent="0.3">
      <c r="A171" t="str">
        <f>"0100084785"</f>
        <v>0100084785</v>
      </c>
      <c r="B171" t="s">
        <v>17</v>
      </c>
      <c r="C171" t="s">
        <v>18</v>
      </c>
      <c r="D171">
        <v>2025</v>
      </c>
      <c r="E171">
        <v>5</v>
      </c>
      <c r="F171" s="1">
        <v>45778</v>
      </c>
      <c r="G171" s="1">
        <v>45808</v>
      </c>
      <c r="H171">
        <v>613</v>
      </c>
      <c r="I171" t="s">
        <v>14</v>
      </c>
      <c r="J171">
        <v>35</v>
      </c>
      <c r="K171">
        <v>25</v>
      </c>
    </row>
    <row r="172" spans="1:11" x14ac:dyDescent="0.3">
      <c r="A172" t="str">
        <f t="shared" ref="A172:A183" si="14">"0127539852"</f>
        <v>0127539852</v>
      </c>
      <c r="B172" t="s">
        <v>27</v>
      </c>
      <c r="C172" t="s">
        <v>28</v>
      </c>
      <c r="D172">
        <v>2024</v>
      </c>
      <c r="E172">
        <v>6</v>
      </c>
      <c r="F172" s="1">
        <v>45444</v>
      </c>
      <c r="G172" s="1">
        <v>45473</v>
      </c>
      <c r="H172">
        <v>613</v>
      </c>
      <c r="I172" t="s">
        <v>14</v>
      </c>
      <c r="J172">
        <v>92</v>
      </c>
      <c r="K172">
        <v>65</v>
      </c>
    </row>
    <row r="173" spans="1:11" x14ac:dyDescent="0.3">
      <c r="A173" t="str">
        <f t="shared" si="14"/>
        <v>0127539852</v>
      </c>
      <c r="B173" t="s">
        <v>27</v>
      </c>
      <c r="C173" t="s">
        <v>28</v>
      </c>
      <c r="D173">
        <v>2024</v>
      </c>
      <c r="E173">
        <v>7</v>
      </c>
      <c r="F173" s="1">
        <v>45474</v>
      </c>
      <c r="G173" s="1">
        <v>45504</v>
      </c>
      <c r="H173">
        <v>613</v>
      </c>
      <c r="I173" t="s">
        <v>14</v>
      </c>
      <c r="J173">
        <v>95</v>
      </c>
      <c r="K173">
        <v>67</v>
      </c>
    </row>
    <row r="174" spans="1:11" x14ac:dyDescent="0.3">
      <c r="A174" t="str">
        <f t="shared" si="14"/>
        <v>0127539852</v>
      </c>
      <c r="B174" t="s">
        <v>27</v>
      </c>
      <c r="C174" t="s">
        <v>28</v>
      </c>
      <c r="D174">
        <v>2024</v>
      </c>
      <c r="E174">
        <v>8</v>
      </c>
      <c r="F174" s="1">
        <v>45505</v>
      </c>
      <c r="G174" s="1">
        <v>45535</v>
      </c>
      <c r="H174">
        <v>613</v>
      </c>
      <c r="I174" t="s">
        <v>14</v>
      </c>
      <c r="J174">
        <v>95</v>
      </c>
      <c r="K174">
        <v>67</v>
      </c>
    </row>
    <row r="175" spans="1:11" x14ac:dyDescent="0.3">
      <c r="A175" t="str">
        <f t="shared" si="14"/>
        <v>0127539852</v>
      </c>
      <c r="B175" t="s">
        <v>27</v>
      </c>
      <c r="C175" t="s">
        <v>28</v>
      </c>
      <c r="D175">
        <v>2024</v>
      </c>
      <c r="E175">
        <v>9</v>
      </c>
      <c r="F175" s="1">
        <v>45536</v>
      </c>
      <c r="G175" s="1">
        <v>45565</v>
      </c>
      <c r="H175">
        <v>613</v>
      </c>
      <c r="I175" t="s">
        <v>14</v>
      </c>
      <c r="J175">
        <v>94</v>
      </c>
      <c r="K175">
        <v>65</v>
      </c>
    </row>
    <row r="176" spans="1:11" x14ac:dyDescent="0.3">
      <c r="A176" t="str">
        <f t="shared" si="14"/>
        <v>0127539852</v>
      </c>
      <c r="B176" t="s">
        <v>27</v>
      </c>
      <c r="C176" t="s">
        <v>28</v>
      </c>
      <c r="D176">
        <v>2024</v>
      </c>
      <c r="E176">
        <v>10</v>
      </c>
      <c r="F176" s="1">
        <v>45566</v>
      </c>
      <c r="G176" s="1">
        <v>45596</v>
      </c>
      <c r="H176">
        <v>613</v>
      </c>
      <c r="I176" t="s">
        <v>14</v>
      </c>
      <c r="J176">
        <v>99</v>
      </c>
      <c r="K176">
        <v>68</v>
      </c>
    </row>
    <row r="177" spans="1:11" x14ac:dyDescent="0.3">
      <c r="A177" t="str">
        <f t="shared" si="14"/>
        <v>0127539852</v>
      </c>
      <c r="B177" t="s">
        <v>27</v>
      </c>
      <c r="C177" t="s">
        <v>28</v>
      </c>
      <c r="D177">
        <v>2024</v>
      </c>
      <c r="E177">
        <v>11</v>
      </c>
      <c r="F177" s="1">
        <v>45597</v>
      </c>
      <c r="G177" s="1">
        <v>45626</v>
      </c>
      <c r="H177">
        <v>613</v>
      </c>
      <c r="I177" t="s">
        <v>14</v>
      </c>
      <c r="J177">
        <v>96</v>
      </c>
      <c r="K177">
        <v>66</v>
      </c>
    </row>
    <row r="178" spans="1:11" x14ac:dyDescent="0.3">
      <c r="A178" t="str">
        <f t="shared" si="14"/>
        <v>0127539852</v>
      </c>
      <c r="B178" t="s">
        <v>27</v>
      </c>
      <c r="C178" t="s">
        <v>28</v>
      </c>
      <c r="D178">
        <v>2024</v>
      </c>
      <c r="E178">
        <v>12</v>
      </c>
      <c r="F178" s="1">
        <v>45627</v>
      </c>
      <c r="G178" s="1">
        <v>45657</v>
      </c>
      <c r="H178">
        <v>613</v>
      </c>
      <c r="I178" t="s">
        <v>14</v>
      </c>
      <c r="J178">
        <v>99</v>
      </c>
      <c r="K178">
        <v>68</v>
      </c>
    </row>
    <row r="179" spans="1:11" x14ac:dyDescent="0.3">
      <c r="A179" t="str">
        <f t="shared" si="14"/>
        <v>0127539852</v>
      </c>
      <c r="B179" t="s">
        <v>27</v>
      </c>
      <c r="C179" t="s">
        <v>28</v>
      </c>
      <c r="D179">
        <v>2025</v>
      </c>
      <c r="E179">
        <v>1</v>
      </c>
      <c r="F179" s="1">
        <v>45658</v>
      </c>
      <c r="G179" s="1">
        <v>45688</v>
      </c>
      <c r="H179">
        <v>613</v>
      </c>
      <c r="I179" t="s">
        <v>14</v>
      </c>
      <c r="J179">
        <v>99</v>
      </c>
      <c r="K179">
        <v>68</v>
      </c>
    </row>
    <row r="180" spans="1:11" x14ac:dyDescent="0.3">
      <c r="A180" t="str">
        <f t="shared" si="14"/>
        <v>0127539852</v>
      </c>
      <c r="B180" t="s">
        <v>27</v>
      </c>
      <c r="C180" t="s">
        <v>28</v>
      </c>
      <c r="D180">
        <v>2025</v>
      </c>
      <c r="E180">
        <v>2</v>
      </c>
      <c r="F180" s="1">
        <v>45689</v>
      </c>
      <c r="G180" s="1">
        <v>45716</v>
      </c>
      <c r="H180">
        <v>613</v>
      </c>
      <c r="I180" t="s">
        <v>14</v>
      </c>
      <c r="J180">
        <v>89</v>
      </c>
      <c r="K180">
        <v>62</v>
      </c>
    </row>
    <row r="181" spans="1:11" x14ac:dyDescent="0.3">
      <c r="A181" t="str">
        <f t="shared" si="14"/>
        <v>0127539852</v>
      </c>
      <c r="B181" t="s">
        <v>27</v>
      </c>
      <c r="C181" t="s">
        <v>28</v>
      </c>
      <c r="D181">
        <v>2025</v>
      </c>
      <c r="E181">
        <v>3</v>
      </c>
      <c r="F181" s="1">
        <v>45717</v>
      </c>
      <c r="G181" s="1">
        <v>45747</v>
      </c>
      <c r="H181">
        <v>613</v>
      </c>
      <c r="I181" t="s">
        <v>14</v>
      </c>
      <c r="J181">
        <v>98</v>
      </c>
      <c r="K181">
        <v>68</v>
      </c>
    </row>
    <row r="182" spans="1:11" x14ac:dyDescent="0.3">
      <c r="A182" t="str">
        <f t="shared" si="14"/>
        <v>0127539852</v>
      </c>
      <c r="B182" t="s">
        <v>27</v>
      </c>
      <c r="C182" t="s">
        <v>28</v>
      </c>
      <c r="D182">
        <v>2025</v>
      </c>
      <c r="E182">
        <v>4</v>
      </c>
      <c r="F182" s="1">
        <v>45748</v>
      </c>
      <c r="G182" s="1">
        <v>45777</v>
      </c>
      <c r="H182">
        <v>613</v>
      </c>
      <c r="I182" t="s">
        <v>14</v>
      </c>
      <c r="J182">
        <v>95</v>
      </c>
      <c r="K182">
        <v>65</v>
      </c>
    </row>
    <row r="183" spans="1:11" x14ac:dyDescent="0.3">
      <c r="A183" t="str">
        <f t="shared" si="14"/>
        <v>0127539852</v>
      </c>
      <c r="B183" t="s">
        <v>27</v>
      </c>
      <c r="C183" t="s">
        <v>28</v>
      </c>
      <c r="D183">
        <v>2025</v>
      </c>
      <c r="E183">
        <v>5</v>
      </c>
      <c r="F183" s="1">
        <v>45778</v>
      </c>
      <c r="G183" s="1">
        <v>45808</v>
      </c>
      <c r="H183">
        <v>613</v>
      </c>
      <c r="I183" t="s">
        <v>14</v>
      </c>
      <c r="J183">
        <v>97</v>
      </c>
      <c r="K183">
        <v>68</v>
      </c>
    </row>
    <row r="184" spans="1:11" x14ac:dyDescent="0.3">
      <c r="A184" t="str">
        <f t="shared" ref="A184:A195" si="15">"0135326861"</f>
        <v>0135326861</v>
      </c>
      <c r="B184" t="s">
        <v>29</v>
      </c>
      <c r="C184" t="s">
        <v>30</v>
      </c>
      <c r="D184">
        <v>2024</v>
      </c>
      <c r="E184">
        <v>6</v>
      </c>
      <c r="F184" s="1">
        <v>45444</v>
      </c>
      <c r="G184" s="1">
        <v>45473</v>
      </c>
      <c r="H184">
        <v>613</v>
      </c>
      <c r="I184" t="s">
        <v>14</v>
      </c>
      <c r="J184">
        <v>273</v>
      </c>
      <c r="K184">
        <v>92</v>
      </c>
    </row>
    <row r="185" spans="1:11" x14ac:dyDescent="0.3">
      <c r="A185" t="str">
        <f t="shared" si="15"/>
        <v>0135326861</v>
      </c>
      <c r="B185" t="s">
        <v>29</v>
      </c>
      <c r="C185" t="s">
        <v>30</v>
      </c>
      <c r="D185">
        <v>2024</v>
      </c>
      <c r="E185">
        <v>7</v>
      </c>
      <c r="F185" s="1">
        <v>45474</v>
      </c>
      <c r="G185" s="1">
        <v>45504</v>
      </c>
      <c r="H185">
        <v>613</v>
      </c>
      <c r="I185" t="s">
        <v>14</v>
      </c>
      <c r="J185">
        <v>374</v>
      </c>
      <c r="K185">
        <v>148</v>
      </c>
    </row>
    <row r="186" spans="1:11" x14ac:dyDescent="0.3">
      <c r="A186" t="str">
        <f t="shared" si="15"/>
        <v>0135326861</v>
      </c>
      <c r="B186" t="s">
        <v>29</v>
      </c>
      <c r="C186" t="s">
        <v>30</v>
      </c>
      <c r="D186">
        <v>2024</v>
      </c>
      <c r="E186">
        <v>8</v>
      </c>
      <c r="F186" s="1">
        <v>45505</v>
      </c>
      <c r="G186" s="1">
        <v>45535</v>
      </c>
      <c r="H186">
        <v>613</v>
      </c>
      <c r="I186" t="s">
        <v>14</v>
      </c>
      <c r="J186">
        <v>326</v>
      </c>
      <c r="K186">
        <v>209</v>
      </c>
    </row>
    <row r="187" spans="1:11" x14ac:dyDescent="0.3">
      <c r="A187" t="str">
        <f t="shared" si="15"/>
        <v>0135326861</v>
      </c>
      <c r="B187" t="s">
        <v>29</v>
      </c>
      <c r="C187" t="s">
        <v>30</v>
      </c>
      <c r="D187">
        <v>2024</v>
      </c>
      <c r="E187">
        <v>9</v>
      </c>
      <c r="F187" s="1">
        <v>45536</v>
      </c>
      <c r="G187" s="1">
        <v>45565</v>
      </c>
      <c r="H187">
        <v>613</v>
      </c>
      <c r="I187" t="s">
        <v>14</v>
      </c>
      <c r="J187">
        <v>314</v>
      </c>
      <c r="K187">
        <v>139</v>
      </c>
    </row>
    <row r="188" spans="1:11" x14ac:dyDescent="0.3">
      <c r="A188" t="str">
        <f t="shared" si="15"/>
        <v>0135326861</v>
      </c>
      <c r="B188" t="s">
        <v>29</v>
      </c>
      <c r="C188" t="s">
        <v>30</v>
      </c>
      <c r="D188">
        <v>2024</v>
      </c>
      <c r="E188">
        <v>10</v>
      </c>
      <c r="F188" s="1">
        <v>45566</v>
      </c>
      <c r="G188" s="1">
        <v>45596</v>
      </c>
      <c r="H188">
        <v>613</v>
      </c>
      <c r="I188" t="s">
        <v>14</v>
      </c>
      <c r="J188">
        <v>335</v>
      </c>
      <c r="K188">
        <v>148</v>
      </c>
    </row>
    <row r="189" spans="1:11" x14ac:dyDescent="0.3">
      <c r="A189" t="str">
        <f t="shared" si="15"/>
        <v>0135326861</v>
      </c>
      <c r="B189" t="s">
        <v>29</v>
      </c>
      <c r="C189" t="s">
        <v>30</v>
      </c>
      <c r="D189">
        <v>2024</v>
      </c>
      <c r="E189">
        <v>11</v>
      </c>
      <c r="F189" s="1">
        <v>45597</v>
      </c>
      <c r="G189" s="1">
        <v>45626</v>
      </c>
      <c r="H189">
        <v>613</v>
      </c>
      <c r="I189" t="s">
        <v>14</v>
      </c>
      <c r="J189">
        <v>312</v>
      </c>
      <c r="K189">
        <v>39</v>
      </c>
    </row>
    <row r="190" spans="1:11" x14ac:dyDescent="0.3">
      <c r="A190" t="str">
        <f t="shared" si="15"/>
        <v>0135326861</v>
      </c>
      <c r="B190" t="s">
        <v>29</v>
      </c>
      <c r="C190" t="s">
        <v>30</v>
      </c>
      <c r="D190">
        <v>2024</v>
      </c>
      <c r="E190">
        <v>12</v>
      </c>
      <c r="F190" s="1">
        <v>45627</v>
      </c>
      <c r="G190" s="1">
        <v>45657</v>
      </c>
      <c r="H190">
        <v>613</v>
      </c>
      <c r="I190" t="s">
        <v>14</v>
      </c>
      <c r="J190">
        <v>322</v>
      </c>
      <c r="K190">
        <v>40</v>
      </c>
    </row>
    <row r="191" spans="1:11" x14ac:dyDescent="0.3">
      <c r="A191" t="str">
        <f t="shared" si="15"/>
        <v>0135326861</v>
      </c>
      <c r="B191" t="s">
        <v>29</v>
      </c>
      <c r="C191" t="s">
        <v>30</v>
      </c>
      <c r="D191">
        <v>2025</v>
      </c>
      <c r="E191">
        <v>1</v>
      </c>
      <c r="F191" s="1">
        <v>45658</v>
      </c>
      <c r="G191" s="1">
        <v>45688</v>
      </c>
      <c r="H191">
        <v>613</v>
      </c>
      <c r="I191" t="s">
        <v>14</v>
      </c>
      <c r="J191">
        <v>351</v>
      </c>
      <c r="K191">
        <v>76</v>
      </c>
    </row>
    <row r="192" spans="1:11" x14ac:dyDescent="0.3">
      <c r="A192" t="str">
        <f t="shared" si="15"/>
        <v>0135326861</v>
      </c>
      <c r="B192" t="s">
        <v>29</v>
      </c>
      <c r="C192" t="s">
        <v>30</v>
      </c>
      <c r="D192">
        <v>2025</v>
      </c>
      <c r="E192">
        <v>2</v>
      </c>
      <c r="F192" s="1">
        <v>45689</v>
      </c>
      <c r="G192" s="1">
        <v>45716</v>
      </c>
      <c r="H192">
        <v>613</v>
      </c>
      <c r="I192" t="s">
        <v>14</v>
      </c>
      <c r="J192">
        <v>275</v>
      </c>
      <c r="K192">
        <v>58</v>
      </c>
    </row>
    <row r="193" spans="1:11" x14ac:dyDescent="0.3">
      <c r="A193" t="str">
        <f t="shared" si="15"/>
        <v>0135326861</v>
      </c>
      <c r="B193" t="s">
        <v>29</v>
      </c>
      <c r="C193" t="s">
        <v>30</v>
      </c>
      <c r="D193">
        <v>2025</v>
      </c>
      <c r="E193">
        <v>3</v>
      </c>
      <c r="F193" s="1">
        <v>45717</v>
      </c>
      <c r="G193" s="1">
        <v>45747</v>
      </c>
      <c r="H193">
        <v>613</v>
      </c>
      <c r="I193" t="s">
        <v>14</v>
      </c>
      <c r="J193">
        <v>385</v>
      </c>
      <c r="K193">
        <v>70</v>
      </c>
    </row>
    <row r="194" spans="1:11" x14ac:dyDescent="0.3">
      <c r="A194" t="str">
        <f t="shared" si="15"/>
        <v>0135326861</v>
      </c>
      <c r="B194" t="s">
        <v>29</v>
      </c>
      <c r="C194" t="s">
        <v>30</v>
      </c>
      <c r="D194">
        <v>2025</v>
      </c>
      <c r="E194">
        <v>4</v>
      </c>
      <c r="F194" s="1">
        <v>45748</v>
      </c>
      <c r="G194" s="1">
        <v>45777</v>
      </c>
      <c r="H194">
        <v>613</v>
      </c>
      <c r="I194" t="s">
        <v>14</v>
      </c>
      <c r="J194">
        <v>259</v>
      </c>
      <c r="K194">
        <v>76</v>
      </c>
    </row>
    <row r="195" spans="1:11" x14ac:dyDescent="0.3">
      <c r="A195" t="str">
        <f t="shared" si="15"/>
        <v>0135326861</v>
      </c>
      <c r="B195" t="s">
        <v>29</v>
      </c>
      <c r="C195" t="s">
        <v>30</v>
      </c>
      <c r="D195">
        <v>2025</v>
      </c>
      <c r="E195">
        <v>5</v>
      </c>
      <c r="F195" s="1">
        <v>45778</v>
      </c>
      <c r="G195" s="1">
        <v>45808</v>
      </c>
      <c r="H195">
        <v>613</v>
      </c>
      <c r="I195" t="s">
        <v>14</v>
      </c>
      <c r="J195">
        <v>295</v>
      </c>
      <c r="K195">
        <v>81</v>
      </c>
    </row>
    <row r="196" spans="1:11" x14ac:dyDescent="0.3">
      <c r="A196" t="str">
        <f t="shared" ref="A196:A207" si="16">"0138327549"</f>
        <v>0138327549</v>
      </c>
      <c r="B196" t="s">
        <v>33</v>
      </c>
      <c r="C196" t="s">
        <v>34</v>
      </c>
      <c r="D196">
        <v>2024</v>
      </c>
      <c r="E196">
        <v>6</v>
      </c>
      <c r="F196" s="1">
        <v>45444</v>
      </c>
      <c r="G196" s="1">
        <v>45473</v>
      </c>
      <c r="H196">
        <v>613</v>
      </c>
      <c r="I196" t="s">
        <v>14</v>
      </c>
      <c r="J196">
        <v>0</v>
      </c>
      <c r="K196">
        <v>0</v>
      </c>
    </row>
    <row r="197" spans="1:11" x14ac:dyDescent="0.3">
      <c r="A197" t="str">
        <f t="shared" si="16"/>
        <v>0138327549</v>
      </c>
      <c r="B197" t="s">
        <v>33</v>
      </c>
      <c r="C197" t="s">
        <v>34</v>
      </c>
      <c r="D197">
        <v>2024</v>
      </c>
      <c r="E197">
        <v>7</v>
      </c>
      <c r="F197" s="1">
        <v>45474</v>
      </c>
      <c r="G197" s="1">
        <v>45504</v>
      </c>
      <c r="H197">
        <v>613</v>
      </c>
      <c r="I197" t="s">
        <v>14</v>
      </c>
      <c r="J197">
        <v>0</v>
      </c>
      <c r="K197">
        <v>0</v>
      </c>
    </row>
    <row r="198" spans="1:11" x14ac:dyDescent="0.3">
      <c r="A198" t="str">
        <f t="shared" si="16"/>
        <v>0138327549</v>
      </c>
      <c r="B198" t="s">
        <v>33</v>
      </c>
      <c r="C198" t="s">
        <v>34</v>
      </c>
      <c r="D198">
        <v>2024</v>
      </c>
      <c r="E198">
        <v>8</v>
      </c>
      <c r="F198" s="1">
        <v>45505</v>
      </c>
      <c r="G198" s="1">
        <v>45535</v>
      </c>
      <c r="H198">
        <v>613</v>
      </c>
      <c r="I198" t="s">
        <v>14</v>
      </c>
      <c r="J198">
        <v>0</v>
      </c>
      <c r="K198">
        <v>0</v>
      </c>
    </row>
    <row r="199" spans="1:11" x14ac:dyDescent="0.3">
      <c r="A199" t="str">
        <f t="shared" si="16"/>
        <v>0138327549</v>
      </c>
      <c r="B199" t="s">
        <v>33</v>
      </c>
      <c r="C199" t="s">
        <v>34</v>
      </c>
      <c r="D199">
        <v>2024</v>
      </c>
      <c r="E199">
        <v>9</v>
      </c>
      <c r="F199" s="1">
        <v>45536</v>
      </c>
      <c r="G199" s="1">
        <v>45565</v>
      </c>
      <c r="H199">
        <v>613</v>
      </c>
      <c r="I199" t="s">
        <v>14</v>
      </c>
      <c r="J199">
        <v>0</v>
      </c>
      <c r="K199">
        <v>0</v>
      </c>
    </row>
    <row r="200" spans="1:11" x14ac:dyDescent="0.3">
      <c r="A200" t="str">
        <f t="shared" si="16"/>
        <v>0138327549</v>
      </c>
      <c r="B200" t="s">
        <v>33</v>
      </c>
      <c r="C200" t="s">
        <v>34</v>
      </c>
      <c r="D200">
        <v>2024</v>
      </c>
      <c r="E200">
        <v>10</v>
      </c>
      <c r="F200" s="1">
        <v>45566</v>
      </c>
      <c r="G200" s="1">
        <v>45596</v>
      </c>
      <c r="H200">
        <v>613</v>
      </c>
      <c r="I200" t="s">
        <v>14</v>
      </c>
      <c r="J200">
        <v>0</v>
      </c>
      <c r="K200">
        <v>0</v>
      </c>
    </row>
    <row r="201" spans="1:11" x14ac:dyDescent="0.3">
      <c r="A201" t="str">
        <f t="shared" si="16"/>
        <v>0138327549</v>
      </c>
      <c r="B201" t="s">
        <v>33</v>
      </c>
      <c r="C201" t="s">
        <v>34</v>
      </c>
      <c r="D201">
        <v>2024</v>
      </c>
      <c r="E201">
        <v>11</v>
      </c>
      <c r="F201" s="1">
        <v>45597</v>
      </c>
      <c r="G201" s="1">
        <v>45626</v>
      </c>
      <c r="H201">
        <v>613</v>
      </c>
      <c r="I201" t="s">
        <v>14</v>
      </c>
      <c r="J201">
        <v>0</v>
      </c>
      <c r="K201">
        <v>0</v>
      </c>
    </row>
    <row r="202" spans="1:11" x14ac:dyDescent="0.3">
      <c r="A202" t="str">
        <f t="shared" si="16"/>
        <v>0138327549</v>
      </c>
      <c r="B202" t="s">
        <v>33</v>
      </c>
      <c r="C202" t="s">
        <v>34</v>
      </c>
      <c r="D202">
        <v>2024</v>
      </c>
      <c r="E202">
        <v>12</v>
      </c>
      <c r="F202" s="1">
        <v>45627</v>
      </c>
      <c r="G202" s="1">
        <v>45657</v>
      </c>
      <c r="H202">
        <v>613</v>
      </c>
      <c r="I202" t="s">
        <v>14</v>
      </c>
      <c r="J202">
        <v>0</v>
      </c>
      <c r="K202">
        <v>0</v>
      </c>
    </row>
    <row r="203" spans="1:11" x14ac:dyDescent="0.3">
      <c r="A203" t="str">
        <f t="shared" si="16"/>
        <v>0138327549</v>
      </c>
      <c r="B203" t="s">
        <v>33</v>
      </c>
      <c r="C203" t="s">
        <v>34</v>
      </c>
      <c r="D203">
        <v>2025</v>
      </c>
      <c r="E203">
        <v>1</v>
      </c>
      <c r="F203" s="1">
        <v>45658</v>
      </c>
      <c r="G203" s="1">
        <v>45688</v>
      </c>
      <c r="H203">
        <v>613</v>
      </c>
      <c r="I203" t="s">
        <v>14</v>
      </c>
      <c r="J203">
        <v>0</v>
      </c>
      <c r="K203">
        <v>0</v>
      </c>
    </row>
    <row r="204" spans="1:11" x14ac:dyDescent="0.3">
      <c r="A204" t="str">
        <f t="shared" si="16"/>
        <v>0138327549</v>
      </c>
      <c r="B204" t="s">
        <v>33</v>
      </c>
      <c r="C204" t="s">
        <v>34</v>
      </c>
      <c r="D204">
        <v>2025</v>
      </c>
      <c r="E204">
        <v>2</v>
      </c>
      <c r="F204" s="1">
        <v>45689</v>
      </c>
      <c r="G204" s="1">
        <v>45716</v>
      </c>
      <c r="H204">
        <v>613</v>
      </c>
      <c r="I204" t="s">
        <v>14</v>
      </c>
      <c r="J204">
        <v>0</v>
      </c>
      <c r="K204">
        <v>0</v>
      </c>
    </row>
    <row r="205" spans="1:11" x14ac:dyDescent="0.3">
      <c r="A205" t="str">
        <f t="shared" si="16"/>
        <v>0138327549</v>
      </c>
      <c r="B205" t="s">
        <v>33</v>
      </c>
      <c r="C205" t="s">
        <v>34</v>
      </c>
      <c r="D205">
        <v>2025</v>
      </c>
      <c r="E205">
        <v>3</v>
      </c>
      <c r="F205" s="1">
        <v>45717</v>
      </c>
      <c r="G205" s="1">
        <v>45747</v>
      </c>
      <c r="H205">
        <v>613</v>
      </c>
      <c r="I205" t="s">
        <v>14</v>
      </c>
      <c r="J205">
        <v>8</v>
      </c>
      <c r="K205">
        <v>0</v>
      </c>
    </row>
    <row r="206" spans="1:11" x14ac:dyDescent="0.3">
      <c r="A206" t="str">
        <f t="shared" si="16"/>
        <v>0138327549</v>
      </c>
      <c r="B206" t="s">
        <v>33</v>
      </c>
      <c r="C206" t="s">
        <v>34</v>
      </c>
      <c r="D206">
        <v>2025</v>
      </c>
      <c r="E206">
        <v>4</v>
      </c>
      <c r="F206" s="1">
        <v>45748</v>
      </c>
      <c r="G206" s="1">
        <v>45777</v>
      </c>
      <c r="H206">
        <v>613</v>
      </c>
      <c r="I206" t="s">
        <v>14</v>
      </c>
      <c r="J206">
        <v>11</v>
      </c>
      <c r="K206">
        <v>0</v>
      </c>
    </row>
    <row r="207" spans="1:11" x14ac:dyDescent="0.3">
      <c r="A207" t="str">
        <f t="shared" si="16"/>
        <v>0138327549</v>
      </c>
      <c r="B207" t="s">
        <v>33</v>
      </c>
      <c r="C207" t="s">
        <v>34</v>
      </c>
      <c r="D207">
        <v>2025</v>
      </c>
      <c r="E207">
        <v>5</v>
      </c>
      <c r="F207" s="1">
        <v>45778</v>
      </c>
      <c r="G207" s="1">
        <v>45808</v>
      </c>
      <c r="H207">
        <v>613</v>
      </c>
      <c r="I207" t="s">
        <v>14</v>
      </c>
      <c r="J207">
        <v>13</v>
      </c>
      <c r="K207">
        <v>1</v>
      </c>
    </row>
    <row r="208" spans="1:11" x14ac:dyDescent="0.3">
      <c r="A208" t="str">
        <f t="shared" ref="A208:A219" si="17">"0139626988"</f>
        <v>0139626988</v>
      </c>
      <c r="B208" t="s">
        <v>38</v>
      </c>
      <c r="C208" t="s">
        <v>39</v>
      </c>
      <c r="D208">
        <v>2024</v>
      </c>
      <c r="E208">
        <v>6</v>
      </c>
      <c r="F208" s="1">
        <v>45444</v>
      </c>
      <c r="G208" s="1">
        <v>45473</v>
      </c>
      <c r="H208">
        <v>613</v>
      </c>
      <c r="I208" t="s">
        <v>14</v>
      </c>
      <c r="J208">
        <v>948</v>
      </c>
      <c r="K208">
        <v>613</v>
      </c>
    </row>
    <row r="209" spans="1:11" x14ac:dyDescent="0.3">
      <c r="A209" t="str">
        <f t="shared" si="17"/>
        <v>0139626988</v>
      </c>
      <c r="B209" t="s">
        <v>38</v>
      </c>
      <c r="C209" t="s">
        <v>39</v>
      </c>
      <c r="D209">
        <v>2024</v>
      </c>
      <c r="E209">
        <v>7</v>
      </c>
      <c r="F209" s="1">
        <v>45474</v>
      </c>
      <c r="G209" s="1">
        <v>45504</v>
      </c>
      <c r="H209">
        <v>613</v>
      </c>
      <c r="I209" t="s">
        <v>14</v>
      </c>
      <c r="J209">
        <v>2077</v>
      </c>
      <c r="K209">
        <v>1078</v>
      </c>
    </row>
    <row r="210" spans="1:11" x14ac:dyDescent="0.3">
      <c r="A210" t="str">
        <f t="shared" si="17"/>
        <v>0139626988</v>
      </c>
      <c r="B210" t="s">
        <v>38</v>
      </c>
      <c r="C210" t="s">
        <v>39</v>
      </c>
      <c r="D210">
        <v>2024</v>
      </c>
      <c r="E210">
        <v>8</v>
      </c>
      <c r="F210" s="1">
        <v>45505</v>
      </c>
      <c r="G210" s="1">
        <v>45535</v>
      </c>
      <c r="H210">
        <v>613</v>
      </c>
      <c r="I210" t="s">
        <v>14</v>
      </c>
      <c r="J210">
        <v>2305</v>
      </c>
      <c r="K210">
        <v>1154</v>
      </c>
    </row>
    <row r="211" spans="1:11" x14ac:dyDescent="0.3">
      <c r="A211" t="str">
        <f t="shared" si="17"/>
        <v>0139626988</v>
      </c>
      <c r="B211" t="s">
        <v>38</v>
      </c>
      <c r="C211" t="s">
        <v>39</v>
      </c>
      <c r="D211">
        <v>2024</v>
      </c>
      <c r="E211">
        <v>9</v>
      </c>
      <c r="F211" s="1">
        <v>45536</v>
      </c>
      <c r="G211" s="1">
        <v>45565</v>
      </c>
      <c r="H211">
        <v>613</v>
      </c>
      <c r="I211" t="s">
        <v>14</v>
      </c>
      <c r="J211">
        <v>1670</v>
      </c>
      <c r="K211">
        <v>859</v>
      </c>
    </row>
    <row r="212" spans="1:11" x14ac:dyDescent="0.3">
      <c r="A212" t="str">
        <f t="shared" si="17"/>
        <v>0139626988</v>
      </c>
      <c r="B212" t="s">
        <v>38</v>
      </c>
      <c r="C212" t="s">
        <v>39</v>
      </c>
      <c r="D212">
        <v>2024</v>
      </c>
      <c r="E212">
        <v>10</v>
      </c>
      <c r="F212" s="1">
        <v>45566</v>
      </c>
      <c r="G212" s="1">
        <v>45596</v>
      </c>
      <c r="H212">
        <v>613</v>
      </c>
      <c r="I212" t="s">
        <v>14</v>
      </c>
      <c r="J212">
        <v>1431</v>
      </c>
      <c r="K212">
        <v>926</v>
      </c>
    </row>
    <row r="213" spans="1:11" x14ac:dyDescent="0.3">
      <c r="A213" t="str">
        <f t="shared" si="17"/>
        <v>0139626988</v>
      </c>
      <c r="B213" t="s">
        <v>38</v>
      </c>
      <c r="C213" t="s">
        <v>39</v>
      </c>
      <c r="D213">
        <v>2024</v>
      </c>
      <c r="E213">
        <v>11</v>
      </c>
      <c r="F213" s="1">
        <v>45597</v>
      </c>
      <c r="G213" s="1">
        <v>45626</v>
      </c>
      <c r="H213">
        <v>613</v>
      </c>
      <c r="I213" t="s">
        <v>14</v>
      </c>
      <c r="J213">
        <v>3657</v>
      </c>
      <c r="K213">
        <v>2621</v>
      </c>
    </row>
    <row r="214" spans="1:11" x14ac:dyDescent="0.3">
      <c r="A214" t="str">
        <f t="shared" si="17"/>
        <v>0139626988</v>
      </c>
      <c r="B214" t="s">
        <v>38</v>
      </c>
      <c r="C214" t="s">
        <v>39</v>
      </c>
      <c r="D214">
        <v>2024</v>
      </c>
      <c r="E214">
        <v>12</v>
      </c>
      <c r="F214" s="1">
        <v>45627</v>
      </c>
      <c r="G214" s="1">
        <v>45657</v>
      </c>
      <c r="H214">
        <v>613</v>
      </c>
      <c r="I214" t="s">
        <v>14</v>
      </c>
      <c r="J214">
        <v>3574</v>
      </c>
      <c r="K214">
        <v>2518</v>
      </c>
    </row>
    <row r="215" spans="1:11" x14ac:dyDescent="0.3">
      <c r="A215" t="str">
        <f t="shared" si="17"/>
        <v>0139626988</v>
      </c>
      <c r="B215" t="s">
        <v>38</v>
      </c>
      <c r="C215" t="s">
        <v>39</v>
      </c>
      <c r="D215">
        <v>2025</v>
      </c>
      <c r="E215">
        <v>1</v>
      </c>
      <c r="F215" s="1">
        <v>45658</v>
      </c>
      <c r="G215" s="1">
        <v>45688</v>
      </c>
      <c r="H215">
        <v>613</v>
      </c>
      <c r="I215" t="s">
        <v>14</v>
      </c>
      <c r="J215">
        <v>2741</v>
      </c>
      <c r="K215">
        <v>1888</v>
      </c>
    </row>
    <row r="216" spans="1:11" x14ac:dyDescent="0.3">
      <c r="A216" t="str">
        <f t="shared" si="17"/>
        <v>0139626988</v>
      </c>
      <c r="B216" t="s">
        <v>38</v>
      </c>
      <c r="C216" t="s">
        <v>39</v>
      </c>
      <c r="D216">
        <v>2025</v>
      </c>
      <c r="E216">
        <v>2</v>
      </c>
      <c r="F216" s="1">
        <v>45689</v>
      </c>
      <c r="G216" s="1">
        <v>45716</v>
      </c>
      <c r="H216">
        <v>613</v>
      </c>
      <c r="I216" t="s">
        <v>14</v>
      </c>
      <c r="J216">
        <v>2285</v>
      </c>
      <c r="K216">
        <v>1578</v>
      </c>
    </row>
    <row r="217" spans="1:11" x14ac:dyDescent="0.3">
      <c r="A217" t="str">
        <f t="shared" si="17"/>
        <v>0139626988</v>
      </c>
      <c r="B217" t="s">
        <v>38</v>
      </c>
      <c r="C217" t="s">
        <v>39</v>
      </c>
      <c r="D217">
        <v>2025</v>
      </c>
      <c r="E217">
        <v>3</v>
      </c>
      <c r="F217" s="1">
        <v>45717</v>
      </c>
      <c r="G217" s="1">
        <v>45747</v>
      </c>
      <c r="H217">
        <v>613</v>
      </c>
      <c r="I217" t="s">
        <v>14</v>
      </c>
      <c r="J217">
        <v>2131</v>
      </c>
      <c r="K217">
        <v>1506</v>
      </c>
    </row>
    <row r="218" spans="1:11" x14ac:dyDescent="0.3">
      <c r="A218" t="str">
        <f t="shared" si="17"/>
        <v>0139626988</v>
      </c>
      <c r="B218" t="s">
        <v>38</v>
      </c>
      <c r="C218" t="s">
        <v>39</v>
      </c>
      <c r="D218">
        <v>2025</v>
      </c>
      <c r="E218">
        <v>4</v>
      </c>
      <c r="F218" s="1">
        <v>45748</v>
      </c>
      <c r="G218" s="1">
        <v>45777</v>
      </c>
      <c r="H218">
        <v>613</v>
      </c>
      <c r="I218" t="s">
        <v>14</v>
      </c>
      <c r="J218">
        <v>1466</v>
      </c>
      <c r="K218">
        <v>968</v>
      </c>
    </row>
    <row r="219" spans="1:11" x14ac:dyDescent="0.3">
      <c r="A219" t="str">
        <f t="shared" si="17"/>
        <v>0139626988</v>
      </c>
      <c r="B219" t="s">
        <v>38</v>
      </c>
      <c r="C219" t="s">
        <v>39</v>
      </c>
      <c r="D219">
        <v>2025</v>
      </c>
      <c r="E219">
        <v>5</v>
      </c>
      <c r="F219" s="1">
        <v>45778</v>
      </c>
      <c r="G219" s="1">
        <v>45808</v>
      </c>
      <c r="H219">
        <v>613</v>
      </c>
      <c r="I219" t="s">
        <v>14</v>
      </c>
      <c r="J219">
        <v>1252</v>
      </c>
      <c r="K219">
        <v>790</v>
      </c>
    </row>
    <row r="220" spans="1:11" x14ac:dyDescent="0.3">
      <c r="A220" t="str">
        <f t="shared" ref="A220:A231" si="18">"0139826245"</f>
        <v>0139826245</v>
      </c>
      <c r="B220" t="s">
        <v>40</v>
      </c>
      <c r="C220" t="s">
        <v>41</v>
      </c>
      <c r="D220">
        <v>2024</v>
      </c>
      <c r="E220">
        <v>6</v>
      </c>
      <c r="F220" s="1">
        <v>45444</v>
      </c>
      <c r="G220" s="1">
        <v>45473</v>
      </c>
      <c r="H220">
        <v>613</v>
      </c>
      <c r="I220" t="s">
        <v>14</v>
      </c>
      <c r="J220">
        <v>186</v>
      </c>
      <c r="K220">
        <v>122</v>
      </c>
    </row>
    <row r="221" spans="1:11" x14ac:dyDescent="0.3">
      <c r="A221" t="str">
        <f t="shared" si="18"/>
        <v>0139826245</v>
      </c>
      <c r="B221" t="s">
        <v>40</v>
      </c>
      <c r="C221" t="s">
        <v>41</v>
      </c>
      <c r="D221">
        <v>2024</v>
      </c>
      <c r="E221">
        <v>7</v>
      </c>
      <c r="F221" s="1">
        <v>45474</v>
      </c>
      <c r="G221" s="1">
        <v>45504</v>
      </c>
      <c r="H221">
        <v>613</v>
      </c>
      <c r="I221" t="s">
        <v>14</v>
      </c>
      <c r="J221">
        <v>553</v>
      </c>
      <c r="K221">
        <v>361</v>
      </c>
    </row>
    <row r="222" spans="1:11" x14ac:dyDescent="0.3">
      <c r="A222" t="str">
        <f t="shared" si="18"/>
        <v>0139826245</v>
      </c>
      <c r="B222" t="s">
        <v>40</v>
      </c>
      <c r="C222" t="s">
        <v>41</v>
      </c>
      <c r="D222">
        <v>2024</v>
      </c>
      <c r="E222">
        <v>8</v>
      </c>
      <c r="F222" s="1">
        <v>45505</v>
      </c>
      <c r="G222" s="1">
        <v>45535</v>
      </c>
      <c r="H222">
        <v>613</v>
      </c>
      <c r="I222" t="s">
        <v>14</v>
      </c>
      <c r="J222">
        <v>521</v>
      </c>
      <c r="K222">
        <v>361</v>
      </c>
    </row>
    <row r="223" spans="1:11" x14ac:dyDescent="0.3">
      <c r="A223" t="str">
        <f t="shared" si="18"/>
        <v>0139826245</v>
      </c>
      <c r="B223" t="s">
        <v>40</v>
      </c>
      <c r="C223" t="s">
        <v>41</v>
      </c>
      <c r="D223">
        <v>2024</v>
      </c>
      <c r="E223">
        <v>9</v>
      </c>
      <c r="F223" s="1">
        <v>45536</v>
      </c>
      <c r="G223" s="1">
        <v>45565</v>
      </c>
      <c r="H223">
        <v>613</v>
      </c>
      <c r="I223" t="s">
        <v>14</v>
      </c>
      <c r="J223">
        <v>621</v>
      </c>
      <c r="K223">
        <v>407</v>
      </c>
    </row>
    <row r="224" spans="1:11" x14ac:dyDescent="0.3">
      <c r="A224" t="str">
        <f t="shared" si="18"/>
        <v>0139826245</v>
      </c>
      <c r="B224" t="s">
        <v>40</v>
      </c>
      <c r="C224" t="s">
        <v>41</v>
      </c>
      <c r="D224">
        <v>2024</v>
      </c>
      <c r="E224">
        <v>10</v>
      </c>
      <c r="F224" s="1">
        <v>45566</v>
      </c>
      <c r="G224" s="1">
        <v>45596</v>
      </c>
      <c r="H224">
        <v>613</v>
      </c>
      <c r="I224" t="s">
        <v>14</v>
      </c>
      <c r="J224">
        <v>715</v>
      </c>
      <c r="K224">
        <v>516</v>
      </c>
    </row>
    <row r="225" spans="1:11" x14ac:dyDescent="0.3">
      <c r="A225" t="str">
        <f t="shared" si="18"/>
        <v>0139826245</v>
      </c>
      <c r="B225" t="s">
        <v>40</v>
      </c>
      <c r="C225" t="s">
        <v>41</v>
      </c>
      <c r="D225">
        <v>2024</v>
      </c>
      <c r="E225">
        <v>11</v>
      </c>
      <c r="F225" s="1">
        <v>45597</v>
      </c>
      <c r="G225" s="1">
        <v>45626</v>
      </c>
      <c r="H225">
        <v>613</v>
      </c>
      <c r="I225" t="s">
        <v>14</v>
      </c>
      <c r="J225">
        <v>611</v>
      </c>
      <c r="K225">
        <v>431</v>
      </c>
    </row>
    <row r="226" spans="1:11" x14ac:dyDescent="0.3">
      <c r="A226" t="str">
        <f t="shared" si="18"/>
        <v>0139826245</v>
      </c>
      <c r="B226" t="s">
        <v>40</v>
      </c>
      <c r="C226" t="s">
        <v>41</v>
      </c>
      <c r="D226">
        <v>2024</v>
      </c>
      <c r="E226">
        <v>12</v>
      </c>
      <c r="F226" s="1">
        <v>45627</v>
      </c>
      <c r="G226" s="1">
        <v>45657</v>
      </c>
      <c r="H226">
        <v>613</v>
      </c>
      <c r="I226" t="s">
        <v>14</v>
      </c>
      <c r="J226">
        <v>811</v>
      </c>
      <c r="K226">
        <v>565</v>
      </c>
    </row>
    <row r="227" spans="1:11" x14ac:dyDescent="0.3">
      <c r="A227" t="str">
        <f t="shared" si="18"/>
        <v>0139826245</v>
      </c>
      <c r="B227" t="s">
        <v>40</v>
      </c>
      <c r="C227" t="s">
        <v>41</v>
      </c>
      <c r="D227">
        <v>2025</v>
      </c>
      <c r="E227">
        <v>1</v>
      </c>
      <c r="F227" s="1">
        <v>45658</v>
      </c>
      <c r="G227" s="1">
        <v>45688</v>
      </c>
      <c r="H227">
        <v>613</v>
      </c>
      <c r="I227" t="s">
        <v>14</v>
      </c>
      <c r="J227">
        <v>873</v>
      </c>
      <c r="K227">
        <v>629</v>
      </c>
    </row>
    <row r="228" spans="1:11" x14ac:dyDescent="0.3">
      <c r="A228" t="str">
        <f t="shared" si="18"/>
        <v>0139826245</v>
      </c>
      <c r="B228" t="s">
        <v>40</v>
      </c>
      <c r="C228" t="s">
        <v>41</v>
      </c>
      <c r="D228">
        <v>2025</v>
      </c>
      <c r="E228">
        <v>2</v>
      </c>
      <c r="F228" s="1">
        <v>45689</v>
      </c>
      <c r="G228" s="1">
        <v>45716</v>
      </c>
      <c r="H228">
        <v>613</v>
      </c>
      <c r="I228" t="s">
        <v>14</v>
      </c>
      <c r="J228">
        <v>510</v>
      </c>
      <c r="K228">
        <v>352</v>
      </c>
    </row>
    <row r="229" spans="1:11" x14ac:dyDescent="0.3">
      <c r="A229" t="str">
        <f t="shared" si="18"/>
        <v>0139826245</v>
      </c>
      <c r="B229" t="s">
        <v>40</v>
      </c>
      <c r="C229" t="s">
        <v>41</v>
      </c>
      <c r="D229">
        <v>2025</v>
      </c>
      <c r="E229">
        <v>3</v>
      </c>
      <c r="F229" s="1">
        <v>45717</v>
      </c>
      <c r="G229" s="1">
        <v>45747</v>
      </c>
      <c r="H229">
        <v>613</v>
      </c>
      <c r="I229" t="s">
        <v>14</v>
      </c>
      <c r="J229">
        <v>624</v>
      </c>
      <c r="K229">
        <v>445</v>
      </c>
    </row>
    <row r="230" spans="1:11" x14ac:dyDescent="0.3">
      <c r="A230" t="str">
        <f t="shared" si="18"/>
        <v>0139826245</v>
      </c>
      <c r="B230" t="s">
        <v>40</v>
      </c>
      <c r="C230" t="s">
        <v>41</v>
      </c>
      <c r="D230">
        <v>2025</v>
      </c>
      <c r="E230">
        <v>4</v>
      </c>
      <c r="F230" s="1">
        <v>45748</v>
      </c>
      <c r="G230" s="1">
        <v>45777</v>
      </c>
      <c r="H230">
        <v>613</v>
      </c>
      <c r="I230" t="s">
        <v>14</v>
      </c>
      <c r="J230">
        <v>540</v>
      </c>
      <c r="K230">
        <v>394</v>
      </c>
    </row>
    <row r="231" spans="1:11" x14ac:dyDescent="0.3">
      <c r="A231" t="str">
        <f t="shared" si="18"/>
        <v>0139826245</v>
      </c>
      <c r="B231" t="s">
        <v>40</v>
      </c>
      <c r="C231" t="s">
        <v>41</v>
      </c>
      <c r="D231">
        <v>2025</v>
      </c>
      <c r="E231">
        <v>5</v>
      </c>
      <c r="F231" s="1">
        <v>45778</v>
      </c>
      <c r="G231" s="1">
        <v>45808</v>
      </c>
      <c r="H231">
        <v>613</v>
      </c>
      <c r="I231" t="s">
        <v>14</v>
      </c>
      <c r="J231">
        <v>466</v>
      </c>
      <c r="K231">
        <v>341</v>
      </c>
    </row>
    <row r="232" spans="1:11" x14ac:dyDescent="0.3">
      <c r="A232" t="str">
        <f t="shared" ref="A232:A243" si="19">"0148634211"</f>
        <v>0148634211</v>
      </c>
      <c r="B232" t="s">
        <v>19</v>
      </c>
      <c r="C232" t="s">
        <v>42</v>
      </c>
      <c r="D232">
        <v>2024</v>
      </c>
      <c r="E232">
        <v>6</v>
      </c>
      <c r="F232" s="1">
        <v>45444</v>
      </c>
      <c r="G232" s="1">
        <v>45473</v>
      </c>
      <c r="H232">
        <v>613</v>
      </c>
      <c r="I232" t="s">
        <v>14</v>
      </c>
      <c r="J232">
        <v>11</v>
      </c>
      <c r="K232">
        <v>9</v>
      </c>
    </row>
    <row r="233" spans="1:11" x14ac:dyDescent="0.3">
      <c r="A233" t="str">
        <f t="shared" si="19"/>
        <v>0148634211</v>
      </c>
      <c r="B233" t="s">
        <v>19</v>
      </c>
      <c r="C233" t="s">
        <v>42</v>
      </c>
      <c r="D233">
        <v>2024</v>
      </c>
      <c r="E233">
        <v>7</v>
      </c>
      <c r="F233" s="1">
        <v>45474</v>
      </c>
      <c r="G233" s="1">
        <v>45504</v>
      </c>
      <c r="H233">
        <v>613</v>
      </c>
      <c r="I233" t="s">
        <v>14</v>
      </c>
      <c r="J233">
        <v>12</v>
      </c>
      <c r="K233">
        <v>9</v>
      </c>
    </row>
    <row r="234" spans="1:11" x14ac:dyDescent="0.3">
      <c r="A234" t="str">
        <f t="shared" si="19"/>
        <v>0148634211</v>
      </c>
      <c r="B234" t="s">
        <v>19</v>
      </c>
      <c r="C234" t="s">
        <v>42</v>
      </c>
      <c r="D234">
        <v>2024</v>
      </c>
      <c r="E234">
        <v>8</v>
      </c>
      <c r="F234" s="1">
        <v>45505</v>
      </c>
      <c r="G234" s="1">
        <v>45535</v>
      </c>
      <c r="H234">
        <v>613</v>
      </c>
      <c r="I234" t="s">
        <v>14</v>
      </c>
      <c r="J234">
        <v>12</v>
      </c>
      <c r="K234">
        <v>10</v>
      </c>
    </row>
    <row r="235" spans="1:11" x14ac:dyDescent="0.3">
      <c r="A235" t="str">
        <f t="shared" si="19"/>
        <v>0148634211</v>
      </c>
      <c r="B235" t="s">
        <v>19</v>
      </c>
      <c r="C235" t="s">
        <v>42</v>
      </c>
      <c r="D235">
        <v>2024</v>
      </c>
      <c r="E235">
        <v>9</v>
      </c>
      <c r="F235" s="1">
        <v>45536</v>
      </c>
      <c r="G235" s="1">
        <v>45565</v>
      </c>
      <c r="H235">
        <v>613</v>
      </c>
      <c r="I235" t="s">
        <v>14</v>
      </c>
      <c r="J235">
        <v>12</v>
      </c>
      <c r="K235">
        <v>9</v>
      </c>
    </row>
    <row r="236" spans="1:11" x14ac:dyDescent="0.3">
      <c r="A236" t="str">
        <f t="shared" si="19"/>
        <v>0148634211</v>
      </c>
      <c r="B236" t="s">
        <v>19</v>
      </c>
      <c r="C236" t="s">
        <v>42</v>
      </c>
      <c r="D236">
        <v>2024</v>
      </c>
      <c r="E236">
        <v>10</v>
      </c>
      <c r="F236" s="1">
        <v>45566</v>
      </c>
      <c r="G236" s="1">
        <v>45596</v>
      </c>
      <c r="H236">
        <v>613</v>
      </c>
      <c r="I236" t="s">
        <v>14</v>
      </c>
      <c r="J236">
        <v>12</v>
      </c>
      <c r="K236">
        <v>10</v>
      </c>
    </row>
    <row r="237" spans="1:11" x14ac:dyDescent="0.3">
      <c r="A237" t="str">
        <f t="shared" si="19"/>
        <v>0148634211</v>
      </c>
      <c r="B237" t="s">
        <v>19</v>
      </c>
      <c r="C237" t="s">
        <v>42</v>
      </c>
      <c r="D237">
        <v>2024</v>
      </c>
      <c r="E237">
        <v>11</v>
      </c>
      <c r="F237" s="1">
        <v>45597</v>
      </c>
      <c r="G237" s="1">
        <v>45626</v>
      </c>
      <c r="H237">
        <v>613</v>
      </c>
      <c r="I237" t="s">
        <v>14</v>
      </c>
      <c r="J237">
        <v>25</v>
      </c>
      <c r="K237">
        <v>9</v>
      </c>
    </row>
    <row r="238" spans="1:11" x14ac:dyDescent="0.3">
      <c r="A238" t="str">
        <f t="shared" si="19"/>
        <v>0148634211</v>
      </c>
      <c r="B238" t="s">
        <v>19</v>
      </c>
      <c r="C238" t="s">
        <v>42</v>
      </c>
      <c r="D238">
        <v>2024</v>
      </c>
      <c r="E238">
        <v>12</v>
      </c>
      <c r="F238" s="1">
        <v>45627</v>
      </c>
      <c r="G238" s="1">
        <v>45657</v>
      </c>
      <c r="H238">
        <v>613</v>
      </c>
      <c r="I238" t="s">
        <v>14</v>
      </c>
      <c r="J238">
        <v>31</v>
      </c>
      <c r="K238">
        <v>17</v>
      </c>
    </row>
    <row r="239" spans="1:11" x14ac:dyDescent="0.3">
      <c r="A239" t="str">
        <f t="shared" si="19"/>
        <v>0148634211</v>
      </c>
      <c r="B239" t="s">
        <v>19</v>
      </c>
      <c r="C239" t="s">
        <v>42</v>
      </c>
      <c r="D239">
        <v>2025</v>
      </c>
      <c r="E239">
        <v>1</v>
      </c>
      <c r="F239" s="1">
        <v>45658</v>
      </c>
      <c r="G239" s="1">
        <v>45688</v>
      </c>
      <c r="H239">
        <v>613</v>
      </c>
      <c r="I239" t="s">
        <v>14</v>
      </c>
      <c r="J239">
        <v>9</v>
      </c>
      <c r="K239">
        <v>7</v>
      </c>
    </row>
    <row r="240" spans="1:11" x14ac:dyDescent="0.3">
      <c r="A240" t="str">
        <f t="shared" si="19"/>
        <v>0148634211</v>
      </c>
      <c r="B240" t="s">
        <v>19</v>
      </c>
      <c r="C240" t="s">
        <v>42</v>
      </c>
      <c r="D240">
        <v>2025</v>
      </c>
      <c r="E240">
        <v>2</v>
      </c>
      <c r="F240" s="1">
        <v>45689</v>
      </c>
      <c r="G240" s="1">
        <v>45716</v>
      </c>
      <c r="H240">
        <v>613</v>
      </c>
      <c r="I240" t="s">
        <v>14</v>
      </c>
      <c r="J240">
        <v>6</v>
      </c>
      <c r="K240">
        <v>5</v>
      </c>
    </row>
    <row r="241" spans="1:11" x14ac:dyDescent="0.3">
      <c r="A241" t="str">
        <f t="shared" si="19"/>
        <v>0148634211</v>
      </c>
      <c r="B241" t="s">
        <v>19</v>
      </c>
      <c r="C241" t="s">
        <v>42</v>
      </c>
      <c r="D241">
        <v>2025</v>
      </c>
      <c r="E241">
        <v>3</v>
      </c>
      <c r="F241" s="1">
        <v>45717</v>
      </c>
      <c r="G241" s="1">
        <v>45747</v>
      </c>
      <c r="H241">
        <v>613</v>
      </c>
      <c r="I241" t="s">
        <v>14</v>
      </c>
      <c r="J241">
        <v>7</v>
      </c>
      <c r="K241">
        <v>6</v>
      </c>
    </row>
    <row r="242" spans="1:11" x14ac:dyDescent="0.3">
      <c r="A242" t="str">
        <f t="shared" si="19"/>
        <v>0148634211</v>
      </c>
      <c r="B242" t="s">
        <v>19</v>
      </c>
      <c r="C242" t="s">
        <v>42</v>
      </c>
      <c r="D242">
        <v>2025</v>
      </c>
      <c r="E242">
        <v>4</v>
      </c>
      <c r="F242" s="1">
        <v>45748</v>
      </c>
      <c r="G242" s="1">
        <v>45777</v>
      </c>
      <c r="H242">
        <v>613</v>
      </c>
      <c r="I242" t="s">
        <v>14</v>
      </c>
      <c r="J242">
        <v>41</v>
      </c>
      <c r="K242">
        <v>5</v>
      </c>
    </row>
    <row r="243" spans="1:11" x14ac:dyDescent="0.3">
      <c r="A243" t="str">
        <f t="shared" si="19"/>
        <v>0148634211</v>
      </c>
      <c r="B243" t="s">
        <v>19</v>
      </c>
      <c r="C243" t="s">
        <v>42</v>
      </c>
      <c r="D243">
        <v>2025</v>
      </c>
      <c r="E243">
        <v>5</v>
      </c>
      <c r="F243" s="1">
        <v>45778</v>
      </c>
      <c r="G243" s="1">
        <v>45808</v>
      </c>
      <c r="H243">
        <v>613</v>
      </c>
      <c r="I243" t="s">
        <v>14</v>
      </c>
      <c r="J243">
        <v>97</v>
      </c>
      <c r="K243">
        <v>0</v>
      </c>
    </row>
    <row r="244" spans="1:11" x14ac:dyDescent="0.3">
      <c r="A244" t="str">
        <f t="shared" ref="A244:A255" si="20">"0149441823"</f>
        <v>0149441823</v>
      </c>
      <c r="B244" t="s">
        <v>43</v>
      </c>
      <c r="C244" t="s">
        <v>44</v>
      </c>
      <c r="D244">
        <v>2024</v>
      </c>
      <c r="E244">
        <v>6</v>
      </c>
      <c r="F244" s="1">
        <v>45444</v>
      </c>
      <c r="G244" s="1">
        <v>45473</v>
      </c>
      <c r="H244">
        <v>613</v>
      </c>
      <c r="I244" t="s">
        <v>14</v>
      </c>
      <c r="J244">
        <v>242</v>
      </c>
      <c r="K244">
        <v>157</v>
      </c>
    </row>
    <row r="245" spans="1:11" x14ac:dyDescent="0.3">
      <c r="A245" t="str">
        <f t="shared" si="20"/>
        <v>0149441823</v>
      </c>
      <c r="B245" t="s">
        <v>43</v>
      </c>
      <c r="C245" t="s">
        <v>44</v>
      </c>
      <c r="D245">
        <v>2024</v>
      </c>
      <c r="E245">
        <v>7</v>
      </c>
      <c r="F245" s="1">
        <v>45474</v>
      </c>
      <c r="G245" s="1">
        <v>45504</v>
      </c>
      <c r="H245">
        <v>613</v>
      </c>
      <c r="I245" t="s">
        <v>14</v>
      </c>
      <c r="J245">
        <v>353</v>
      </c>
      <c r="K245">
        <v>216</v>
      </c>
    </row>
    <row r="246" spans="1:11" x14ac:dyDescent="0.3">
      <c r="A246" t="str">
        <f t="shared" si="20"/>
        <v>0149441823</v>
      </c>
      <c r="B246" t="s">
        <v>43</v>
      </c>
      <c r="C246" t="s">
        <v>44</v>
      </c>
      <c r="D246">
        <v>2024</v>
      </c>
      <c r="E246">
        <v>8</v>
      </c>
      <c r="F246" s="1">
        <v>45505</v>
      </c>
      <c r="G246" s="1">
        <v>45535</v>
      </c>
      <c r="H246">
        <v>613</v>
      </c>
      <c r="I246" t="s">
        <v>14</v>
      </c>
      <c r="J246">
        <v>348</v>
      </c>
      <c r="K246">
        <v>200</v>
      </c>
    </row>
    <row r="247" spans="1:11" x14ac:dyDescent="0.3">
      <c r="A247" t="str">
        <f t="shared" si="20"/>
        <v>0149441823</v>
      </c>
      <c r="B247" t="s">
        <v>43</v>
      </c>
      <c r="C247" t="s">
        <v>44</v>
      </c>
      <c r="D247">
        <v>2024</v>
      </c>
      <c r="E247">
        <v>9</v>
      </c>
      <c r="F247" s="1">
        <v>45536</v>
      </c>
      <c r="G247" s="1">
        <v>45565</v>
      </c>
      <c r="H247">
        <v>613</v>
      </c>
      <c r="I247" t="s">
        <v>14</v>
      </c>
      <c r="J247">
        <v>251</v>
      </c>
      <c r="K247">
        <v>165</v>
      </c>
    </row>
    <row r="248" spans="1:11" x14ac:dyDescent="0.3">
      <c r="A248" t="str">
        <f t="shared" si="20"/>
        <v>0149441823</v>
      </c>
      <c r="B248" t="s">
        <v>43</v>
      </c>
      <c r="C248" t="s">
        <v>44</v>
      </c>
      <c r="D248">
        <v>2024</v>
      </c>
      <c r="E248">
        <v>10</v>
      </c>
      <c r="F248" s="1">
        <v>45566</v>
      </c>
      <c r="G248" s="1">
        <v>45596</v>
      </c>
      <c r="H248">
        <v>613</v>
      </c>
      <c r="I248" t="s">
        <v>14</v>
      </c>
      <c r="J248">
        <v>211</v>
      </c>
      <c r="K248">
        <v>158</v>
      </c>
    </row>
    <row r="249" spans="1:11" x14ac:dyDescent="0.3">
      <c r="A249" t="str">
        <f t="shared" si="20"/>
        <v>0149441823</v>
      </c>
      <c r="B249" t="s">
        <v>43</v>
      </c>
      <c r="C249" t="s">
        <v>44</v>
      </c>
      <c r="D249">
        <v>2024</v>
      </c>
      <c r="E249">
        <v>11</v>
      </c>
      <c r="F249" s="1">
        <v>45597</v>
      </c>
      <c r="G249" s="1">
        <v>45626</v>
      </c>
      <c r="H249">
        <v>613</v>
      </c>
      <c r="I249" t="s">
        <v>14</v>
      </c>
      <c r="J249">
        <v>381</v>
      </c>
      <c r="K249">
        <v>273</v>
      </c>
    </row>
    <row r="250" spans="1:11" x14ac:dyDescent="0.3">
      <c r="A250" t="str">
        <f t="shared" si="20"/>
        <v>0149441823</v>
      </c>
      <c r="B250" t="s">
        <v>43</v>
      </c>
      <c r="C250" t="s">
        <v>44</v>
      </c>
      <c r="D250">
        <v>2024</v>
      </c>
      <c r="E250">
        <v>12</v>
      </c>
      <c r="F250" s="1">
        <v>45627</v>
      </c>
      <c r="G250" s="1">
        <v>45657</v>
      </c>
      <c r="H250">
        <v>613</v>
      </c>
      <c r="I250" t="s">
        <v>14</v>
      </c>
      <c r="J250">
        <v>642</v>
      </c>
      <c r="K250">
        <v>458</v>
      </c>
    </row>
    <row r="251" spans="1:11" x14ac:dyDescent="0.3">
      <c r="A251" t="str">
        <f t="shared" si="20"/>
        <v>0149441823</v>
      </c>
      <c r="B251" t="s">
        <v>43</v>
      </c>
      <c r="C251" t="s">
        <v>44</v>
      </c>
      <c r="D251">
        <v>2025</v>
      </c>
      <c r="E251">
        <v>1</v>
      </c>
      <c r="F251" s="1">
        <v>45658</v>
      </c>
      <c r="G251" s="1">
        <v>45688</v>
      </c>
      <c r="H251">
        <v>613</v>
      </c>
      <c r="I251" t="s">
        <v>14</v>
      </c>
      <c r="J251">
        <v>590</v>
      </c>
      <c r="K251">
        <v>423</v>
      </c>
    </row>
    <row r="252" spans="1:11" x14ac:dyDescent="0.3">
      <c r="A252" t="str">
        <f t="shared" si="20"/>
        <v>0149441823</v>
      </c>
      <c r="B252" t="s">
        <v>43</v>
      </c>
      <c r="C252" t="s">
        <v>44</v>
      </c>
      <c r="D252">
        <v>2025</v>
      </c>
      <c r="E252">
        <v>2</v>
      </c>
      <c r="F252" s="1">
        <v>45689</v>
      </c>
      <c r="G252" s="1">
        <v>45716</v>
      </c>
      <c r="H252">
        <v>613</v>
      </c>
      <c r="I252" t="s">
        <v>14</v>
      </c>
      <c r="J252">
        <v>554</v>
      </c>
      <c r="K252">
        <v>405</v>
      </c>
    </row>
    <row r="253" spans="1:11" x14ac:dyDescent="0.3">
      <c r="A253" t="str">
        <f t="shared" si="20"/>
        <v>0149441823</v>
      </c>
      <c r="B253" t="s">
        <v>43</v>
      </c>
      <c r="C253" t="s">
        <v>44</v>
      </c>
      <c r="D253">
        <v>2025</v>
      </c>
      <c r="E253">
        <v>3</v>
      </c>
      <c r="F253" s="1">
        <v>45717</v>
      </c>
      <c r="G253" s="1">
        <v>45747</v>
      </c>
      <c r="H253">
        <v>613</v>
      </c>
      <c r="I253" t="s">
        <v>14</v>
      </c>
      <c r="J253">
        <v>410</v>
      </c>
      <c r="K253">
        <v>364</v>
      </c>
    </row>
    <row r="254" spans="1:11" x14ac:dyDescent="0.3">
      <c r="A254" t="str">
        <f t="shared" si="20"/>
        <v>0149441823</v>
      </c>
      <c r="B254" t="s">
        <v>43</v>
      </c>
      <c r="C254" t="s">
        <v>44</v>
      </c>
      <c r="D254">
        <v>2025</v>
      </c>
      <c r="E254">
        <v>4</v>
      </c>
      <c r="F254" s="1">
        <v>45748</v>
      </c>
      <c r="G254" s="1">
        <v>45777</v>
      </c>
      <c r="H254">
        <v>613</v>
      </c>
      <c r="I254" t="s">
        <v>14</v>
      </c>
      <c r="J254">
        <v>253</v>
      </c>
      <c r="K254">
        <v>228</v>
      </c>
    </row>
    <row r="255" spans="1:11" x14ac:dyDescent="0.3">
      <c r="A255" t="str">
        <f t="shared" si="20"/>
        <v>0149441823</v>
      </c>
      <c r="B255" t="s">
        <v>43</v>
      </c>
      <c r="C255" t="s">
        <v>44</v>
      </c>
      <c r="D255">
        <v>2025</v>
      </c>
      <c r="E255">
        <v>5</v>
      </c>
      <c r="F255" s="1">
        <v>45778</v>
      </c>
      <c r="G255" s="1">
        <v>45808</v>
      </c>
      <c r="H255">
        <v>613</v>
      </c>
      <c r="I255" t="s">
        <v>14</v>
      </c>
      <c r="J255">
        <v>242</v>
      </c>
      <c r="K255">
        <v>209</v>
      </c>
    </row>
    <row r="256" spans="1:11" x14ac:dyDescent="0.3">
      <c r="A256" t="str">
        <f t="shared" ref="A256:A267" si="21">"0160535760"</f>
        <v>0160535760</v>
      </c>
      <c r="B256" t="s">
        <v>53</v>
      </c>
      <c r="C256" t="s">
        <v>54</v>
      </c>
      <c r="D256">
        <v>2024</v>
      </c>
      <c r="E256">
        <v>6</v>
      </c>
      <c r="F256" s="1">
        <v>45444</v>
      </c>
      <c r="G256" s="1">
        <v>45473</v>
      </c>
      <c r="H256">
        <v>613</v>
      </c>
      <c r="I256" t="s">
        <v>14</v>
      </c>
      <c r="J256">
        <v>30</v>
      </c>
      <c r="K256">
        <v>17</v>
      </c>
    </row>
    <row r="257" spans="1:11" x14ac:dyDescent="0.3">
      <c r="A257" t="str">
        <f t="shared" si="21"/>
        <v>0160535760</v>
      </c>
      <c r="B257" t="s">
        <v>53</v>
      </c>
      <c r="C257" t="s">
        <v>54</v>
      </c>
      <c r="D257">
        <v>2024</v>
      </c>
      <c r="E257">
        <v>7</v>
      </c>
      <c r="F257" s="1">
        <v>45474</v>
      </c>
      <c r="G257" s="1">
        <v>45504</v>
      </c>
      <c r="H257">
        <v>613</v>
      </c>
      <c r="I257" t="s">
        <v>14</v>
      </c>
      <c r="J257">
        <v>99</v>
      </c>
      <c r="K257">
        <v>56</v>
      </c>
    </row>
    <row r="258" spans="1:11" x14ac:dyDescent="0.3">
      <c r="A258" t="str">
        <f t="shared" si="21"/>
        <v>0160535760</v>
      </c>
      <c r="B258" t="s">
        <v>53</v>
      </c>
      <c r="C258" t="s">
        <v>54</v>
      </c>
      <c r="D258">
        <v>2024</v>
      </c>
      <c r="E258">
        <v>8</v>
      </c>
      <c r="F258" s="1">
        <v>45505</v>
      </c>
      <c r="G258" s="1">
        <v>45535</v>
      </c>
      <c r="H258">
        <v>613</v>
      </c>
      <c r="I258" t="s">
        <v>14</v>
      </c>
      <c r="J258">
        <v>182</v>
      </c>
      <c r="K258">
        <v>120</v>
      </c>
    </row>
    <row r="259" spans="1:11" x14ac:dyDescent="0.3">
      <c r="A259" t="str">
        <f t="shared" si="21"/>
        <v>0160535760</v>
      </c>
      <c r="B259" t="s">
        <v>53</v>
      </c>
      <c r="C259" t="s">
        <v>54</v>
      </c>
      <c r="D259">
        <v>2024</v>
      </c>
      <c r="E259">
        <v>9</v>
      </c>
      <c r="F259" s="1">
        <v>45536</v>
      </c>
      <c r="G259" s="1">
        <v>45565</v>
      </c>
      <c r="H259">
        <v>613</v>
      </c>
      <c r="I259" t="s">
        <v>14</v>
      </c>
      <c r="J259">
        <v>161</v>
      </c>
      <c r="K259">
        <v>107</v>
      </c>
    </row>
    <row r="260" spans="1:11" x14ac:dyDescent="0.3">
      <c r="A260" t="str">
        <f t="shared" si="21"/>
        <v>0160535760</v>
      </c>
      <c r="B260" t="s">
        <v>53</v>
      </c>
      <c r="C260" t="s">
        <v>54</v>
      </c>
      <c r="D260">
        <v>2024</v>
      </c>
      <c r="E260">
        <v>10</v>
      </c>
      <c r="F260" s="1">
        <v>45566</v>
      </c>
      <c r="G260" s="1">
        <v>45596</v>
      </c>
      <c r="H260">
        <v>613</v>
      </c>
      <c r="I260" t="s">
        <v>14</v>
      </c>
      <c r="J260">
        <v>159</v>
      </c>
      <c r="K260">
        <v>109</v>
      </c>
    </row>
    <row r="261" spans="1:11" x14ac:dyDescent="0.3">
      <c r="A261" t="str">
        <f t="shared" si="21"/>
        <v>0160535760</v>
      </c>
      <c r="B261" t="s">
        <v>53</v>
      </c>
      <c r="C261" t="s">
        <v>54</v>
      </c>
      <c r="D261">
        <v>2024</v>
      </c>
      <c r="E261">
        <v>11</v>
      </c>
      <c r="F261" s="1">
        <v>45597</v>
      </c>
      <c r="G261" s="1">
        <v>45626</v>
      </c>
      <c r="H261">
        <v>613</v>
      </c>
      <c r="I261" t="s">
        <v>14</v>
      </c>
      <c r="J261">
        <v>163</v>
      </c>
      <c r="K261">
        <v>105</v>
      </c>
    </row>
    <row r="262" spans="1:11" x14ac:dyDescent="0.3">
      <c r="A262" t="str">
        <f t="shared" si="21"/>
        <v>0160535760</v>
      </c>
      <c r="B262" t="s">
        <v>53</v>
      </c>
      <c r="C262" t="s">
        <v>54</v>
      </c>
      <c r="D262">
        <v>2024</v>
      </c>
      <c r="E262">
        <v>12</v>
      </c>
      <c r="F262" s="1">
        <v>45627</v>
      </c>
      <c r="G262" s="1">
        <v>45657</v>
      </c>
      <c r="H262">
        <v>613</v>
      </c>
      <c r="I262" t="s">
        <v>14</v>
      </c>
      <c r="J262">
        <v>143</v>
      </c>
      <c r="K262">
        <v>94</v>
      </c>
    </row>
    <row r="263" spans="1:11" x14ac:dyDescent="0.3">
      <c r="A263" t="str">
        <f t="shared" si="21"/>
        <v>0160535760</v>
      </c>
      <c r="B263" t="s">
        <v>53</v>
      </c>
      <c r="C263" t="s">
        <v>54</v>
      </c>
      <c r="D263">
        <v>2025</v>
      </c>
      <c r="E263">
        <v>1</v>
      </c>
      <c r="F263" s="1">
        <v>45658</v>
      </c>
      <c r="G263" s="1">
        <v>45688</v>
      </c>
      <c r="H263">
        <v>613</v>
      </c>
      <c r="I263" t="s">
        <v>14</v>
      </c>
      <c r="J263">
        <v>159</v>
      </c>
      <c r="K263">
        <v>111</v>
      </c>
    </row>
    <row r="264" spans="1:11" x14ac:dyDescent="0.3">
      <c r="A264" t="str">
        <f t="shared" si="21"/>
        <v>0160535760</v>
      </c>
      <c r="B264" t="s">
        <v>53</v>
      </c>
      <c r="C264" t="s">
        <v>54</v>
      </c>
      <c r="D264">
        <v>2025</v>
      </c>
      <c r="E264">
        <v>2</v>
      </c>
      <c r="F264" s="1">
        <v>45689</v>
      </c>
      <c r="G264" s="1">
        <v>45716</v>
      </c>
      <c r="H264">
        <v>613</v>
      </c>
      <c r="I264" t="s">
        <v>14</v>
      </c>
      <c r="J264">
        <v>142</v>
      </c>
      <c r="K264">
        <v>99</v>
      </c>
    </row>
    <row r="265" spans="1:11" x14ac:dyDescent="0.3">
      <c r="A265" t="str">
        <f t="shared" si="21"/>
        <v>0160535760</v>
      </c>
      <c r="B265" t="s">
        <v>53</v>
      </c>
      <c r="C265" t="s">
        <v>54</v>
      </c>
      <c r="D265">
        <v>2025</v>
      </c>
      <c r="E265">
        <v>3</v>
      </c>
      <c r="F265" s="1">
        <v>45717</v>
      </c>
      <c r="G265" s="1">
        <v>45747</v>
      </c>
      <c r="H265">
        <v>613</v>
      </c>
      <c r="I265" t="s">
        <v>14</v>
      </c>
      <c r="J265">
        <v>170</v>
      </c>
      <c r="K265">
        <v>119</v>
      </c>
    </row>
    <row r="266" spans="1:11" x14ac:dyDescent="0.3">
      <c r="A266" t="str">
        <f t="shared" si="21"/>
        <v>0160535760</v>
      </c>
      <c r="B266" t="s">
        <v>53</v>
      </c>
      <c r="C266" t="s">
        <v>54</v>
      </c>
      <c r="D266">
        <v>2025</v>
      </c>
      <c r="E266">
        <v>4</v>
      </c>
      <c r="F266" s="1">
        <v>45748</v>
      </c>
      <c r="G266" s="1">
        <v>45777</v>
      </c>
      <c r="H266">
        <v>613</v>
      </c>
      <c r="I266" t="s">
        <v>14</v>
      </c>
      <c r="J266">
        <v>147</v>
      </c>
      <c r="K266">
        <v>103</v>
      </c>
    </row>
    <row r="267" spans="1:11" x14ac:dyDescent="0.3">
      <c r="A267" t="str">
        <f t="shared" si="21"/>
        <v>0160535760</v>
      </c>
      <c r="B267" t="s">
        <v>53</v>
      </c>
      <c r="C267" t="s">
        <v>54</v>
      </c>
      <c r="D267">
        <v>2025</v>
      </c>
      <c r="E267">
        <v>5</v>
      </c>
      <c r="F267" s="1">
        <v>45778</v>
      </c>
      <c r="G267" s="1">
        <v>45808</v>
      </c>
      <c r="H267">
        <v>613</v>
      </c>
      <c r="I267" t="s">
        <v>14</v>
      </c>
      <c r="J267">
        <v>153</v>
      </c>
      <c r="K267">
        <v>110</v>
      </c>
    </row>
    <row r="268" spans="1:11" x14ac:dyDescent="0.3">
      <c r="A268" t="str">
        <f t="shared" ref="A268:A279" si="22">"0191031844"</f>
        <v>0191031844</v>
      </c>
      <c r="B268" t="s">
        <v>88</v>
      </c>
      <c r="C268" t="s">
        <v>89</v>
      </c>
      <c r="D268">
        <v>2024</v>
      </c>
      <c r="E268">
        <v>6</v>
      </c>
      <c r="F268" s="1">
        <v>45444</v>
      </c>
      <c r="G268" s="1">
        <v>45473</v>
      </c>
      <c r="H268">
        <v>613</v>
      </c>
      <c r="I268" t="s">
        <v>14</v>
      </c>
      <c r="J268">
        <v>348</v>
      </c>
      <c r="K268">
        <v>264</v>
      </c>
    </row>
    <row r="269" spans="1:11" x14ac:dyDescent="0.3">
      <c r="A269" t="str">
        <f t="shared" si="22"/>
        <v>0191031844</v>
      </c>
      <c r="B269" t="s">
        <v>88</v>
      </c>
      <c r="C269" t="s">
        <v>89</v>
      </c>
      <c r="D269">
        <v>2024</v>
      </c>
      <c r="E269">
        <v>7</v>
      </c>
      <c r="F269" s="1">
        <v>45474</v>
      </c>
      <c r="G269" s="1">
        <v>45504</v>
      </c>
      <c r="H269">
        <v>613</v>
      </c>
      <c r="I269" t="s">
        <v>14</v>
      </c>
      <c r="J269">
        <v>515</v>
      </c>
      <c r="K269">
        <v>303</v>
      </c>
    </row>
    <row r="270" spans="1:11" x14ac:dyDescent="0.3">
      <c r="A270" t="str">
        <f t="shared" si="22"/>
        <v>0191031844</v>
      </c>
      <c r="B270" t="s">
        <v>88</v>
      </c>
      <c r="C270" t="s">
        <v>89</v>
      </c>
      <c r="D270">
        <v>2024</v>
      </c>
      <c r="E270">
        <v>8</v>
      </c>
      <c r="F270" s="1">
        <v>45505</v>
      </c>
      <c r="G270" s="1">
        <v>45535</v>
      </c>
      <c r="H270">
        <v>613</v>
      </c>
      <c r="I270" t="s">
        <v>14</v>
      </c>
      <c r="J270">
        <v>451</v>
      </c>
      <c r="K270">
        <v>309</v>
      </c>
    </row>
    <row r="271" spans="1:11" x14ac:dyDescent="0.3">
      <c r="A271" t="str">
        <f t="shared" si="22"/>
        <v>0191031844</v>
      </c>
      <c r="B271" t="s">
        <v>88</v>
      </c>
      <c r="C271" t="s">
        <v>89</v>
      </c>
      <c r="D271">
        <v>2024</v>
      </c>
      <c r="E271">
        <v>9</v>
      </c>
      <c r="F271" s="1">
        <v>45536</v>
      </c>
      <c r="G271" s="1">
        <v>45565</v>
      </c>
      <c r="H271">
        <v>613</v>
      </c>
      <c r="I271" t="s">
        <v>14</v>
      </c>
      <c r="J271">
        <v>826</v>
      </c>
      <c r="K271">
        <v>432</v>
      </c>
    </row>
    <row r="272" spans="1:11" x14ac:dyDescent="0.3">
      <c r="A272" t="str">
        <f t="shared" si="22"/>
        <v>0191031844</v>
      </c>
      <c r="B272" t="s">
        <v>88</v>
      </c>
      <c r="C272" t="s">
        <v>89</v>
      </c>
      <c r="D272">
        <v>2024</v>
      </c>
      <c r="E272">
        <v>10</v>
      </c>
      <c r="F272" s="1">
        <v>45566</v>
      </c>
      <c r="G272" s="1">
        <v>45596</v>
      </c>
      <c r="H272">
        <v>613</v>
      </c>
      <c r="I272" t="s">
        <v>14</v>
      </c>
      <c r="J272">
        <v>826</v>
      </c>
      <c r="K272">
        <v>432</v>
      </c>
    </row>
    <row r="273" spans="1:11" x14ac:dyDescent="0.3">
      <c r="A273" t="str">
        <f t="shared" si="22"/>
        <v>0191031844</v>
      </c>
      <c r="B273" t="s">
        <v>88</v>
      </c>
      <c r="C273" t="s">
        <v>89</v>
      </c>
      <c r="D273">
        <v>2024</v>
      </c>
      <c r="E273">
        <v>11</v>
      </c>
      <c r="F273" s="1">
        <v>45597</v>
      </c>
      <c r="G273" s="1">
        <v>45626</v>
      </c>
      <c r="H273">
        <v>613</v>
      </c>
      <c r="I273" t="s">
        <v>14</v>
      </c>
      <c r="J273">
        <v>422</v>
      </c>
      <c r="K273">
        <v>336</v>
      </c>
    </row>
    <row r="274" spans="1:11" x14ac:dyDescent="0.3">
      <c r="A274" t="str">
        <f t="shared" si="22"/>
        <v>0191031844</v>
      </c>
      <c r="B274" t="s">
        <v>88</v>
      </c>
      <c r="C274" t="s">
        <v>89</v>
      </c>
      <c r="D274">
        <v>2024</v>
      </c>
      <c r="E274">
        <v>12</v>
      </c>
      <c r="F274" s="1">
        <v>45627</v>
      </c>
      <c r="G274" s="1">
        <v>45657</v>
      </c>
      <c r="H274">
        <v>613</v>
      </c>
      <c r="I274" t="s">
        <v>14</v>
      </c>
      <c r="J274">
        <v>1100</v>
      </c>
      <c r="K274">
        <v>681</v>
      </c>
    </row>
    <row r="275" spans="1:11" x14ac:dyDescent="0.3">
      <c r="A275" t="str">
        <f t="shared" si="22"/>
        <v>0191031844</v>
      </c>
      <c r="B275" t="s">
        <v>88</v>
      </c>
      <c r="C275" t="s">
        <v>89</v>
      </c>
      <c r="D275">
        <v>2025</v>
      </c>
      <c r="E275">
        <v>1</v>
      </c>
      <c r="F275" s="1">
        <v>45658</v>
      </c>
      <c r="G275" s="1">
        <v>45688</v>
      </c>
      <c r="H275">
        <v>613</v>
      </c>
      <c r="I275" t="s">
        <v>14</v>
      </c>
      <c r="J275">
        <v>961</v>
      </c>
      <c r="K275">
        <v>681</v>
      </c>
    </row>
    <row r="276" spans="1:11" x14ac:dyDescent="0.3">
      <c r="A276" t="str">
        <f t="shared" si="22"/>
        <v>0191031844</v>
      </c>
      <c r="B276" t="s">
        <v>88</v>
      </c>
      <c r="C276" t="s">
        <v>89</v>
      </c>
      <c r="D276">
        <v>2025</v>
      </c>
      <c r="E276">
        <v>2</v>
      </c>
      <c r="F276" s="1">
        <v>45689</v>
      </c>
      <c r="G276" s="1">
        <v>45716</v>
      </c>
      <c r="H276">
        <v>613</v>
      </c>
      <c r="I276" t="s">
        <v>14</v>
      </c>
      <c r="J276">
        <v>365</v>
      </c>
      <c r="K276">
        <v>211</v>
      </c>
    </row>
    <row r="277" spans="1:11" x14ac:dyDescent="0.3">
      <c r="A277" t="str">
        <f t="shared" si="22"/>
        <v>0191031844</v>
      </c>
      <c r="B277" t="s">
        <v>88</v>
      </c>
      <c r="C277" t="s">
        <v>89</v>
      </c>
      <c r="D277">
        <v>2025</v>
      </c>
      <c r="E277">
        <v>3</v>
      </c>
      <c r="F277" s="1">
        <v>45717</v>
      </c>
      <c r="G277" s="1">
        <v>45747</v>
      </c>
      <c r="H277">
        <v>613</v>
      </c>
      <c r="I277" t="s">
        <v>14</v>
      </c>
      <c r="J277">
        <v>499</v>
      </c>
      <c r="K277">
        <v>314</v>
      </c>
    </row>
    <row r="278" spans="1:11" x14ac:dyDescent="0.3">
      <c r="A278" t="str">
        <f t="shared" si="22"/>
        <v>0191031844</v>
      </c>
      <c r="B278" t="s">
        <v>88</v>
      </c>
      <c r="C278" t="s">
        <v>89</v>
      </c>
      <c r="D278">
        <v>2025</v>
      </c>
      <c r="E278">
        <v>4</v>
      </c>
      <c r="F278" s="1">
        <v>45748</v>
      </c>
      <c r="G278" s="1">
        <v>45777</v>
      </c>
      <c r="H278">
        <v>613</v>
      </c>
      <c r="I278" t="s">
        <v>14</v>
      </c>
      <c r="J278">
        <v>405</v>
      </c>
      <c r="K278">
        <v>227</v>
      </c>
    </row>
    <row r="279" spans="1:11" x14ac:dyDescent="0.3">
      <c r="A279" t="str">
        <f t="shared" si="22"/>
        <v>0191031844</v>
      </c>
      <c r="B279" t="s">
        <v>88</v>
      </c>
      <c r="C279" t="s">
        <v>89</v>
      </c>
      <c r="D279">
        <v>2025</v>
      </c>
      <c r="E279">
        <v>5</v>
      </c>
      <c r="F279" s="1">
        <v>45778</v>
      </c>
      <c r="G279" s="1">
        <v>45808</v>
      </c>
      <c r="H279">
        <v>613</v>
      </c>
      <c r="I279" t="s">
        <v>14</v>
      </c>
      <c r="J279">
        <v>627</v>
      </c>
      <c r="K279">
        <v>334</v>
      </c>
    </row>
    <row r="280" spans="1:11" x14ac:dyDescent="0.3">
      <c r="A280" t="str">
        <f t="shared" ref="A280:A291" si="23">"0192211285"</f>
        <v>0192211285</v>
      </c>
      <c r="B280" t="s">
        <v>94</v>
      </c>
      <c r="C280" t="s">
        <v>93</v>
      </c>
      <c r="D280">
        <v>2024</v>
      </c>
      <c r="E280">
        <v>6</v>
      </c>
      <c r="F280" s="1">
        <v>45444</v>
      </c>
      <c r="G280" s="1">
        <v>45473</v>
      </c>
      <c r="H280">
        <v>613</v>
      </c>
      <c r="I280" t="s">
        <v>14</v>
      </c>
      <c r="J280">
        <v>130</v>
      </c>
      <c r="K280">
        <v>47</v>
      </c>
    </row>
    <row r="281" spans="1:11" x14ac:dyDescent="0.3">
      <c r="A281" t="str">
        <f t="shared" si="23"/>
        <v>0192211285</v>
      </c>
      <c r="B281" t="s">
        <v>94</v>
      </c>
      <c r="C281" t="s">
        <v>93</v>
      </c>
      <c r="D281">
        <v>2024</v>
      </c>
      <c r="E281">
        <v>7</v>
      </c>
      <c r="F281" s="1">
        <v>45474</v>
      </c>
      <c r="G281" s="1">
        <v>45504</v>
      </c>
      <c r="H281">
        <v>613</v>
      </c>
      <c r="I281" t="s">
        <v>14</v>
      </c>
      <c r="J281">
        <v>102</v>
      </c>
      <c r="K281">
        <v>49</v>
      </c>
    </row>
    <row r="282" spans="1:11" x14ac:dyDescent="0.3">
      <c r="A282" t="str">
        <f t="shared" si="23"/>
        <v>0192211285</v>
      </c>
      <c r="B282" t="s">
        <v>94</v>
      </c>
      <c r="C282" t="s">
        <v>93</v>
      </c>
      <c r="D282">
        <v>2024</v>
      </c>
      <c r="E282">
        <v>8</v>
      </c>
      <c r="F282" s="1">
        <v>45505</v>
      </c>
      <c r="G282" s="1">
        <v>45535</v>
      </c>
      <c r="H282">
        <v>613</v>
      </c>
      <c r="I282" t="s">
        <v>14</v>
      </c>
      <c r="J282">
        <v>127</v>
      </c>
      <c r="K282">
        <v>62</v>
      </c>
    </row>
    <row r="283" spans="1:11" x14ac:dyDescent="0.3">
      <c r="A283" t="str">
        <f t="shared" si="23"/>
        <v>0192211285</v>
      </c>
      <c r="B283" t="s">
        <v>94</v>
      </c>
      <c r="C283" t="s">
        <v>93</v>
      </c>
      <c r="D283">
        <v>2024</v>
      </c>
      <c r="E283">
        <v>9</v>
      </c>
      <c r="F283" s="1">
        <v>45536</v>
      </c>
      <c r="G283" s="1">
        <v>45565</v>
      </c>
      <c r="H283">
        <v>613</v>
      </c>
      <c r="I283" t="s">
        <v>14</v>
      </c>
      <c r="J283">
        <v>141</v>
      </c>
      <c r="K283">
        <v>50</v>
      </c>
    </row>
    <row r="284" spans="1:11" x14ac:dyDescent="0.3">
      <c r="A284" t="str">
        <f t="shared" si="23"/>
        <v>0192211285</v>
      </c>
      <c r="B284" t="s">
        <v>94</v>
      </c>
      <c r="C284" t="s">
        <v>93</v>
      </c>
      <c r="D284">
        <v>2024</v>
      </c>
      <c r="E284">
        <v>10</v>
      </c>
      <c r="F284" s="1">
        <v>45566</v>
      </c>
      <c r="G284" s="1">
        <v>45596</v>
      </c>
      <c r="H284">
        <v>613</v>
      </c>
      <c r="I284" t="s">
        <v>14</v>
      </c>
      <c r="J284">
        <v>156</v>
      </c>
      <c r="K284">
        <v>50</v>
      </c>
    </row>
    <row r="285" spans="1:11" x14ac:dyDescent="0.3">
      <c r="A285" t="str">
        <f t="shared" si="23"/>
        <v>0192211285</v>
      </c>
      <c r="B285" t="s">
        <v>94</v>
      </c>
      <c r="C285" t="s">
        <v>93</v>
      </c>
      <c r="D285">
        <v>2024</v>
      </c>
      <c r="E285">
        <v>11</v>
      </c>
      <c r="F285" s="1">
        <v>45597</v>
      </c>
      <c r="G285" s="1">
        <v>45626</v>
      </c>
      <c r="H285">
        <v>613</v>
      </c>
      <c r="I285" t="s">
        <v>14</v>
      </c>
      <c r="J285">
        <v>136</v>
      </c>
      <c r="K285">
        <v>39</v>
      </c>
    </row>
    <row r="286" spans="1:11" x14ac:dyDescent="0.3">
      <c r="A286" t="str">
        <f t="shared" si="23"/>
        <v>0192211285</v>
      </c>
      <c r="B286" t="s">
        <v>94</v>
      </c>
      <c r="C286" t="s">
        <v>93</v>
      </c>
      <c r="D286">
        <v>2024</v>
      </c>
      <c r="E286">
        <v>12</v>
      </c>
      <c r="F286" s="1">
        <v>45627</v>
      </c>
      <c r="G286" s="1">
        <v>45657</v>
      </c>
      <c r="H286">
        <v>613</v>
      </c>
      <c r="I286" t="s">
        <v>14</v>
      </c>
      <c r="J286">
        <v>125</v>
      </c>
      <c r="K286">
        <v>41</v>
      </c>
    </row>
    <row r="287" spans="1:11" x14ac:dyDescent="0.3">
      <c r="A287" t="str">
        <f t="shared" si="23"/>
        <v>0192211285</v>
      </c>
      <c r="B287" t="s">
        <v>94</v>
      </c>
      <c r="C287" t="s">
        <v>93</v>
      </c>
      <c r="D287">
        <v>2025</v>
      </c>
      <c r="E287">
        <v>1</v>
      </c>
      <c r="F287" s="1">
        <v>45658</v>
      </c>
      <c r="G287" s="1">
        <v>45688</v>
      </c>
      <c r="H287">
        <v>613</v>
      </c>
      <c r="I287" t="s">
        <v>14</v>
      </c>
      <c r="J287">
        <v>117</v>
      </c>
      <c r="K287">
        <v>57</v>
      </c>
    </row>
    <row r="288" spans="1:11" x14ac:dyDescent="0.3">
      <c r="A288" t="str">
        <f t="shared" si="23"/>
        <v>0192211285</v>
      </c>
      <c r="B288" t="s">
        <v>94</v>
      </c>
      <c r="C288" t="s">
        <v>93</v>
      </c>
      <c r="D288">
        <v>2025</v>
      </c>
      <c r="E288">
        <v>2</v>
      </c>
      <c r="F288" s="1">
        <v>45689</v>
      </c>
      <c r="G288" s="1">
        <v>45716</v>
      </c>
      <c r="H288">
        <v>613</v>
      </c>
      <c r="I288" t="s">
        <v>14</v>
      </c>
      <c r="J288">
        <v>106</v>
      </c>
      <c r="K288">
        <v>48</v>
      </c>
    </row>
    <row r="289" spans="1:11" x14ac:dyDescent="0.3">
      <c r="A289" t="str">
        <f t="shared" si="23"/>
        <v>0192211285</v>
      </c>
      <c r="B289" t="s">
        <v>94</v>
      </c>
      <c r="C289" t="s">
        <v>93</v>
      </c>
      <c r="D289">
        <v>2025</v>
      </c>
      <c r="E289">
        <v>3</v>
      </c>
      <c r="F289" s="1">
        <v>45717</v>
      </c>
      <c r="G289" s="1">
        <v>45747</v>
      </c>
      <c r="H289">
        <v>613</v>
      </c>
      <c r="I289" t="s">
        <v>14</v>
      </c>
      <c r="J289">
        <v>104</v>
      </c>
      <c r="K289">
        <v>35</v>
      </c>
    </row>
    <row r="290" spans="1:11" x14ac:dyDescent="0.3">
      <c r="A290" t="str">
        <f t="shared" si="23"/>
        <v>0192211285</v>
      </c>
      <c r="B290" t="s">
        <v>94</v>
      </c>
      <c r="C290" t="s">
        <v>93</v>
      </c>
      <c r="D290">
        <v>2025</v>
      </c>
      <c r="E290">
        <v>4</v>
      </c>
      <c r="F290" s="1">
        <v>45748</v>
      </c>
      <c r="G290" s="1">
        <v>45777</v>
      </c>
      <c r="H290">
        <v>613</v>
      </c>
      <c r="I290" t="s">
        <v>14</v>
      </c>
      <c r="J290">
        <v>82</v>
      </c>
      <c r="K290">
        <v>28</v>
      </c>
    </row>
    <row r="291" spans="1:11" x14ac:dyDescent="0.3">
      <c r="A291" t="str">
        <f t="shared" si="23"/>
        <v>0192211285</v>
      </c>
      <c r="B291" t="s">
        <v>94</v>
      </c>
      <c r="C291" t="s">
        <v>93</v>
      </c>
      <c r="D291">
        <v>2025</v>
      </c>
      <c r="E291">
        <v>5</v>
      </c>
      <c r="F291" s="1">
        <v>45778</v>
      </c>
      <c r="G291" s="1">
        <v>45808</v>
      </c>
      <c r="H291">
        <v>613</v>
      </c>
      <c r="I291" t="s">
        <v>14</v>
      </c>
      <c r="J291">
        <v>86</v>
      </c>
      <c r="K291">
        <v>33</v>
      </c>
    </row>
    <row r="292" spans="1:11" x14ac:dyDescent="0.3">
      <c r="A292" t="str">
        <f t="shared" ref="A292:A303" si="24">"0192213708"</f>
        <v>0192213708</v>
      </c>
      <c r="B292" t="s">
        <v>95</v>
      </c>
      <c r="C292" t="s">
        <v>96</v>
      </c>
      <c r="D292">
        <v>2024</v>
      </c>
      <c r="E292">
        <v>6</v>
      </c>
      <c r="F292" s="1">
        <v>45444</v>
      </c>
      <c r="G292" s="1">
        <v>45473</v>
      </c>
      <c r="H292">
        <v>613</v>
      </c>
      <c r="I292" t="s">
        <v>14</v>
      </c>
      <c r="J292">
        <v>2279</v>
      </c>
      <c r="K292">
        <v>1080</v>
      </c>
    </row>
    <row r="293" spans="1:11" x14ac:dyDescent="0.3">
      <c r="A293" t="str">
        <f t="shared" si="24"/>
        <v>0192213708</v>
      </c>
      <c r="B293" t="s">
        <v>95</v>
      </c>
      <c r="C293" t="s">
        <v>96</v>
      </c>
      <c r="D293">
        <v>2024</v>
      </c>
      <c r="E293">
        <v>7</v>
      </c>
      <c r="F293" s="1">
        <v>45474</v>
      </c>
      <c r="G293" s="1">
        <v>45504</v>
      </c>
      <c r="H293">
        <v>613</v>
      </c>
      <c r="I293" t="s">
        <v>14</v>
      </c>
      <c r="J293">
        <v>2726</v>
      </c>
      <c r="K293">
        <v>1556</v>
      </c>
    </row>
    <row r="294" spans="1:11" x14ac:dyDescent="0.3">
      <c r="A294" t="str">
        <f t="shared" si="24"/>
        <v>0192213708</v>
      </c>
      <c r="B294" t="s">
        <v>95</v>
      </c>
      <c r="C294" t="s">
        <v>96</v>
      </c>
      <c r="D294">
        <v>2024</v>
      </c>
      <c r="E294">
        <v>8</v>
      </c>
      <c r="F294" s="1">
        <v>45505</v>
      </c>
      <c r="G294" s="1">
        <v>45535</v>
      </c>
      <c r="H294">
        <v>613</v>
      </c>
      <c r="I294" t="s">
        <v>14</v>
      </c>
      <c r="J294">
        <v>4080</v>
      </c>
      <c r="K294">
        <v>1695</v>
      </c>
    </row>
    <row r="295" spans="1:11" x14ac:dyDescent="0.3">
      <c r="A295" t="str">
        <f t="shared" si="24"/>
        <v>0192213708</v>
      </c>
      <c r="B295" t="s">
        <v>95</v>
      </c>
      <c r="C295" t="s">
        <v>96</v>
      </c>
      <c r="D295">
        <v>2024</v>
      </c>
      <c r="E295">
        <v>9</v>
      </c>
      <c r="F295" s="1">
        <v>45536</v>
      </c>
      <c r="G295" s="1">
        <v>45565</v>
      </c>
      <c r="H295">
        <v>613</v>
      </c>
      <c r="I295" t="s">
        <v>14</v>
      </c>
      <c r="J295">
        <v>3937</v>
      </c>
      <c r="K295">
        <v>1518</v>
      </c>
    </row>
    <row r="296" spans="1:11" x14ac:dyDescent="0.3">
      <c r="A296" t="str">
        <f t="shared" si="24"/>
        <v>0192213708</v>
      </c>
      <c r="B296" t="s">
        <v>95</v>
      </c>
      <c r="C296" t="s">
        <v>96</v>
      </c>
      <c r="D296">
        <v>2024</v>
      </c>
      <c r="E296">
        <v>10</v>
      </c>
      <c r="F296" s="1">
        <v>45566</v>
      </c>
      <c r="G296" s="1">
        <v>45596</v>
      </c>
      <c r="H296">
        <v>613</v>
      </c>
      <c r="I296" t="s">
        <v>14</v>
      </c>
      <c r="J296">
        <v>4434</v>
      </c>
      <c r="K296">
        <v>1538</v>
      </c>
    </row>
    <row r="297" spans="1:11" x14ac:dyDescent="0.3">
      <c r="A297" t="str">
        <f t="shared" si="24"/>
        <v>0192213708</v>
      </c>
      <c r="B297" t="s">
        <v>95</v>
      </c>
      <c r="C297" t="s">
        <v>96</v>
      </c>
      <c r="D297">
        <v>2024</v>
      </c>
      <c r="E297">
        <v>11</v>
      </c>
      <c r="F297" s="1">
        <v>45597</v>
      </c>
      <c r="G297" s="1">
        <v>45626</v>
      </c>
      <c r="H297">
        <v>613</v>
      </c>
      <c r="I297" t="s">
        <v>14</v>
      </c>
      <c r="J297">
        <v>4250</v>
      </c>
      <c r="K297">
        <v>1510</v>
      </c>
    </row>
    <row r="298" spans="1:11" x14ac:dyDescent="0.3">
      <c r="A298" t="str">
        <f t="shared" si="24"/>
        <v>0192213708</v>
      </c>
      <c r="B298" t="s">
        <v>95</v>
      </c>
      <c r="C298" t="s">
        <v>96</v>
      </c>
      <c r="D298">
        <v>2024</v>
      </c>
      <c r="E298">
        <v>12</v>
      </c>
      <c r="F298" s="1">
        <v>45627</v>
      </c>
      <c r="G298" s="1">
        <v>45657</v>
      </c>
      <c r="H298">
        <v>613</v>
      </c>
      <c r="I298" t="s">
        <v>14</v>
      </c>
      <c r="J298">
        <v>2701</v>
      </c>
      <c r="K298">
        <v>1207</v>
      </c>
    </row>
    <row r="299" spans="1:11" x14ac:dyDescent="0.3">
      <c r="A299" t="str">
        <f t="shared" si="24"/>
        <v>0192213708</v>
      </c>
      <c r="B299" t="s">
        <v>95</v>
      </c>
      <c r="C299" t="s">
        <v>96</v>
      </c>
      <c r="D299">
        <v>2025</v>
      </c>
      <c r="E299">
        <v>1</v>
      </c>
      <c r="F299" s="1">
        <v>45658</v>
      </c>
      <c r="G299" s="1">
        <v>45688</v>
      </c>
      <c r="H299">
        <v>613</v>
      </c>
      <c r="I299" t="s">
        <v>14</v>
      </c>
      <c r="J299">
        <v>3236</v>
      </c>
      <c r="K299">
        <v>1493</v>
      </c>
    </row>
    <row r="300" spans="1:11" x14ac:dyDescent="0.3">
      <c r="A300" t="str">
        <f t="shared" si="24"/>
        <v>0192213708</v>
      </c>
      <c r="B300" t="s">
        <v>95</v>
      </c>
      <c r="C300" t="s">
        <v>96</v>
      </c>
      <c r="D300">
        <v>2025</v>
      </c>
      <c r="E300">
        <v>2</v>
      </c>
      <c r="F300" s="1">
        <v>45689</v>
      </c>
      <c r="G300" s="1">
        <v>45716</v>
      </c>
      <c r="H300">
        <v>613</v>
      </c>
      <c r="I300" t="s">
        <v>14</v>
      </c>
      <c r="J300">
        <v>3548</v>
      </c>
      <c r="K300">
        <v>1582</v>
      </c>
    </row>
    <row r="301" spans="1:11" x14ac:dyDescent="0.3">
      <c r="A301" t="str">
        <f t="shared" si="24"/>
        <v>0192213708</v>
      </c>
      <c r="B301" t="s">
        <v>95</v>
      </c>
      <c r="C301" t="s">
        <v>96</v>
      </c>
      <c r="D301">
        <v>2025</v>
      </c>
      <c r="E301">
        <v>3</v>
      </c>
      <c r="F301" s="1">
        <v>45717</v>
      </c>
      <c r="G301" s="1">
        <v>45747</v>
      </c>
      <c r="H301">
        <v>613</v>
      </c>
      <c r="I301" t="s">
        <v>14</v>
      </c>
      <c r="J301">
        <v>3552</v>
      </c>
      <c r="K301">
        <v>1686</v>
      </c>
    </row>
    <row r="302" spans="1:11" x14ac:dyDescent="0.3">
      <c r="A302" t="str">
        <f t="shared" si="24"/>
        <v>0192213708</v>
      </c>
      <c r="B302" t="s">
        <v>95</v>
      </c>
      <c r="C302" t="s">
        <v>96</v>
      </c>
      <c r="D302">
        <v>2025</v>
      </c>
      <c r="E302">
        <v>4</v>
      </c>
      <c r="F302" s="1">
        <v>45748</v>
      </c>
      <c r="G302" s="1">
        <v>45777</v>
      </c>
      <c r="H302">
        <v>613</v>
      </c>
      <c r="I302" t="s">
        <v>14</v>
      </c>
      <c r="J302">
        <v>3437</v>
      </c>
      <c r="K302">
        <v>1231</v>
      </c>
    </row>
    <row r="303" spans="1:11" x14ac:dyDescent="0.3">
      <c r="A303" t="str">
        <f t="shared" si="24"/>
        <v>0192213708</v>
      </c>
      <c r="B303" t="s">
        <v>95</v>
      </c>
      <c r="C303" t="s">
        <v>96</v>
      </c>
      <c r="D303">
        <v>2025</v>
      </c>
      <c r="E303">
        <v>5</v>
      </c>
      <c r="F303" s="1">
        <v>45778</v>
      </c>
      <c r="G303" s="1">
        <v>45808</v>
      </c>
      <c r="H303">
        <v>613</v>
      </c>
      <c r="I303" t="s">
        <v>14</v>
      </c>
      <c r="J303">
        <v>3214</v>
      </c>
      <c r="K303">
        <v>1334</v>
      </c>
    </row>
    <row r="304" spans="1:11" x14ac:dyDescent="0.3">
      <c r="A304" t="str">
        <f t="shared" ref="A304:A315" si="25">"0192213871"</f>
        <v>0192213871</v>
      </c>
      <c r="B304" t="s">
        <v>97</v>
      </c>
      <c r="C304" t="s">
        <v>98</v>
      </c>
      <c r="D304">
        <v>2024</v>
      </c>
      <c r="E304">
        <v>6</v>
      </c>
      <c r="F304" s="1">
        <v>45444</v>
      </c>
      <c r="G304" s="1">
        <v>45473</v>
      </c>
      <c r="H304">
        <v>613</v>
      </c>
      <c r="I304" t="s">
        <v>14</v>
      </c>
      <c r="J304">
        <v>65</v>
      </c>
      <c r="K304">
        <v>38</v>
      </c>
    </row>
    <row r="305" spans="1:11" x14ac:dyDescent="0.3">
      <c r="A305" t="str">
        <f t="shared" si="25"/>
        <v>0192213871</v>
      </c>
      <c r="B305" t="s">
        <v>97</v>
      </c>
      <c r="C305" t="s">
        <v>98</v>
      </c>
      <c r="D305">
        <v>2024</v>
      </c>
      <c r="E305">
        <v>7</v>
      </c>
      <c r="F305" s="1">
        <v>45474</v>
      </c>
      <c r="G305" s="1">
        <v>45504</v>
      </c>
      <c r="H305">
        <v>613</v>
      </c>
      <c r="I305" t="s">
        <v>14</v>
      </c>
      <c r="J305">
        <v>83</v>
      </c>
      <c r="K305">
        <v>56</v>
      </c>
    </row>
    <row r="306" spans="1:11" x14ac:dyDescent="0.3">
      <c r="A306" t="str">
        <f t="shared" si="25"/>
        <v>0192213871</v>
      </c>
      <c r="B306" t="s">
        <v>97</v>
      </c>
      <c r="C306" t="s">
        <v>98</v>
      </c>
      <c r="D306">
        <v>2024</v>
      </c>
      <c r="E306">
        <v>8</v>
      </c>
      <c r="F306" s="1">
        <v>45505</v>
      </c>
      <c r="G306" s="1">
        <v>45535</v>
      </c>
      <c r="H306">
        <v>613</v>
      </c>
      <c r="I306" t="s">
        <v>14</v>
      </c>
      <c r="J306">
        <v>143</v>
      </c>
      <c r="K306">
        <v>95</v>
      </c>
    </row>
    <row r="307" spans="1:11" x14ac:dyDescent="0.3">
      <c r="A307" t="str">
        <f t="shared" si="25"/>
        <v>0192213871</v>
      </c>
      <c r="B307" t="s">
        <v>97</v>
      </c>
      <c r="C307" t="s">
        <v>98</v>
      </c>
      <c r="D307">
        <v>2024</v>
      </c>
      <c r="E307">
        <v>9</v>
      </c>
      <c r="F307" s="1">
        <v>45536</v>
      </c>
      <c r="G307" s="1">
        <v>45565</v>
      </c>
      <c r="H307">
        <v>613</v>
      </c>
      <c r="I307" t="s">
        <v>14</v>
      </c>
      <c r="J307">
        <v>84</v>
      </c>
      <c r="K307">
        <v>47</v>
      </c>
    </row>
    <row r="308" spans="1:11" x14ac:dyDescent="0.3">
      <c r="A308" t="str">
        <f t="shared" si="25"/>
        <v>0192213871</v>
      </c>
      <c r="B308" t="s">
        <v>97</v>
      </c>
      <c r="C308" t="s">
        <v>98</v>
      </c>
      <c r="D308">
        <v>2024</v>
      </c>
      <c r="E308">
        <v>10</v>
      </c>
      <c r="F308" s="1">
        <v>45566</v>
      </c>
      <c r="G308" s="1">
        <v>45596</v>
      </c>
      <c r="H308">
        <v>613</v>
      </c>
      <c r="I308" t="s">
        <v>14</v>
      </c>
      <c r="J308">
        <v>0</v>
      </c>
      <c r="K308">
        <v>0</v>
      </c>
    </row>
    <row r="309" spans="1:11" x14ac:dyDescent="0.3">
      <c r="A309" t="str">
        <f t="shared" si="25"/>
        <v>0192213871</v>
      </c>
      <c r="B309" t="s">
        <v>97</v>
      </c>
      <c r="C309" t="s">
        <v>98</v>
      </c>
      <c r="D309">
        <v>2024</v>
      </c>
      <c r="E309">
        <v>11</v>
      </c>
      <c r="F309" s="1">
        <v>45597</v>
      </c>
      <c r="G309" s="1">
        <v>45626</v>
      </c>
      <c r="H309">
        <v>613</v>
      </c>
      <c r="I309" t="s">
        <v>14</v>
      </c>
      <c r="J309">
        <v>0</v>
      </c>
      <c r="K309">
        <v>0</v>
      </c>
    </row>
    <row r="310" spans="1:11" x14ac:dyDescent="0.3">
      <c r="A310" t="str">
        <f t="shared" si="25"/>
        <v>0192213871</v>
      </c>
      <c r="B310" t="s">
        <v>97</v>
      </c>
      <c r="C310" t="s">
        <v>98</v>
      </c>
      <c r="D310">
        <v>2024</v>
      </c>
      <c r="E310">
        <v>12</v>
      </c>
      <c r="F310" s="1">
        <v>45627</v>
      </c>
      <c r="G310" s="1">
        <v>45657</v>
      </c>
      <c r="H310">
        <v>613</v>
      </c>
      <c r="I310" t="s">
        <v>14</v>
      </c>
      <c r="J310">
        <v>110</v>
      </c>
      <c r="K310">
        <v>9</v>
      </c>
    </row>
    <row r="311" spans="1:11" x14ac:dyDescent="0.3">
      <c r="A311" t="str">
        <f t="shared" si="25"/>
        <v>0192213871</v>
      </c>
      <c r="B311" t="s">
        <v>97</v>
      </c>
      <c r="C311" t="s">
        <v>98</v>
      </c>
      <c r="D311">
        <v>2025</v>
      </c>
      <c r="E311">
        <v>1</v>
      </c>
      <c r="F311" s="1">
        <v>45658</v>
      </c>
      <c r="G311" s="1">
        <v>45688</v>
      </c>
      <c r="H311">
        <v>613</v>
      </c>
      <c r="I311" t="s">
        <v>14</v>
      </c>
      <c r="J311">
        <v>1064</v>
      </c>
      <c r="K311">
        <v>157</v>
      </c>
    </row>
    <row r="312" spans="1:11" x14ac:dyDescent="0.3">
      <c r="A312" t="str">
        <f t="shared" si="25"/>
        <v>0192213871</v>
      </c>
      <c r="B312" t="s">
        <v>97</v>
      </c>
      <c r="C312" t="s">
        <v>98</v>
      </c>
      <c r="D312">
        <v>2025</v>
      </c>
      <c r="E312">
        <v>2</v>
      </c>
      <c r="F312" s="1">
        <v>45689</v>
      </c>
      <c r="G312" s="1">
        <v>45716</v>
      </c>
      <c r="H312">
        <v>613</v>
      </c>
      <c r="I312" t="s">
        <v>14</v>
      </c>
      <c r="J312">
        <v>230</v>
      </c>
      <c r="K312">
        <v>57</v>
      </c>
    </row>
    <row r="313" spans="1:11" x14ac:dyDescent="0.3">
      <c r="A313" t="str">
        <f t="shared" si="25"/>
        <v>0192213871</v>
      </c>
      <c r="B313" t="s">
        <v>97</v>
      </c>
      <c r="C313" t="s">
        <v>98</v>
      </c>
      <c r="D313">
        <v>2025</v>
      </c>
      <c r="E313">
        <v>3</v>
      </c>
      <c r="F313" s="1">
        <v>45717</v>
      </c>
      <c r="G313" s="1">
        <v>45747</v>
      </c>
      <c r="H313">
        <v>613</v>
      </c>
      <c r="I313" t="s">
        <v>14</v>
      </c>
      <c r="J313">
        <v>225</v>
      </c>
      <c r="K313">
        <v>60</v>
      </c>
    </row>
    <row r="314" spans="1:11" x14ac:dyDescent="0.3">
      <c r="A314" t="str">
        <f t="shared" si="25"/>
        <v>0192213871</v>
      </c>
      <c r="B314" t="s">
        <v>97</v>
      </c>
      <c r="C314" t="s">
        <v>98</v>
      </c>
      <c r="D314">
        <v>2025</v>
      </c>
      <c r="E314">
        <v>4</v>
      </c>
      <c r="F314" s="1">
        <v>45748</v>
      </c>
      <c r="G314" s="1">
        <v>45777</v>
      </c>
      <c r="H314">
        <v>613</v>
      </c>
      <c r="I314" t="s">
        <v>14</v>
      </c>
      <c r="J314">
        <v>217</v>
      </c>
      <c r="K314">
        <v>58</v>
      </c>
    </row>
    <row r="315" spans="1:11" x14ac:dyDescent="0.3">
      <c r="A315" t="str">
        <f t="shared" si="25"/>
        <v>0192213871</v>
      </c>
      <c r="B315" t="s">
        <v>97</v>
      </c>
      <c r="C315" t="s">
        <v>98</v>
      </c>
      <c r="D315">
        <v>2025</v>
      </c>
      <c r="E315">
        <v>5</v>
      </c>
      <c r="F315" s="1">
        <v>45778</v>
      </c>
      <c r="G315" s="1">
        <v>45808</v>
      </c>
      <c r="H315">
        <v>613</v>
      </c>
      <c r="I315" t="s">
        <v>14</v>
      </c>
      <c r="J315">
        <v>225</v>
      </c>
      <c r="K315">
        <v>60</v>
      </c>
    </row>
    <row r="316" spans="1:11" x14ac:dyDescent="0.3">
      <c r="A316" t="str">
        <f t="shared" ref="A316:A327" si="26">"0192214990"</f>
        <v>0192214990</v>
      </c>
      <c r="B316" t="s">
        <v>102</v>
      </c>
      <c r="C316" t="s">
        <v>103</v>
      </c>
      <c r="D316">
        <v>2024</v>
      </c>
      <c r="E316">
        <v>6</v>
      </c>
      <c r="F316" s="1">
        <v>45444</v>
      </c>
      <c r="G316" s="1">
        <v>45473</v>
      </c>
      <c r="H316">
        <v>613</v>
      </c>
      <c r="I316" t="s">
        <v>14</v>
      </c>
      <c r="J316">
        <v>140</v>
      </c>
      <c r="K316">
        <v>322</v>
      </c>
    </row>
    <row r="317" spans="1:11" x14ac:dyDescent="0.3">
      <c r="A317" t="str">
        <f t="shared" si="26"/>
        <v>0192214990</v>
      </c>
      <c r="B317" t="s">
        <v>102</v>
      </c>
      <c r="C317" t="s">
        <v>103</v>
      </c>
      <c r="D317">
        <v>2024</v>
      </c>
      <c r="E317">
        <v>7</v>
      </c>
      <c r="F317" s="1">
        <v>45474</v>
      </c>
      <c r="G317" s="1">
        <v>45504</v>
      </c>
      <c r="H317">
        <v>613</v>
      </c>
      <c r="I317" t="s">
        <v>14</v>
      </c>
      <c r="J317">
        <v>350</v>
      </c>
      <c r="K317">
        <v>341</v>
      </c>
    </row>
    <row r="318" spans="1:11" x14ac:dyDescent="0.3">
      <c r="A318" t="str">
        <f t="shared" si="26"/>
        <v>0192214990</v>
      </c>
      <c r="B318" t="s">
        <v>102</v>
      </c>
      <c r="C318" t="s">
        <v>103</v>
      </c>
      <c r="D318">
        <v>2024</v>
      </c>
      <c r="E318">
        <v>8</v>
      </c>
      <c r="F318" s="1">
        <v>45505</v>
      </c>
      <c r="G318" s="1">
        <v>45535</v>
      </c>
      <c r="H318">
        <v>613</v>
      </c>
      <c r="I318" t="s">
        <v>14</v>
      </c>
      <c r="J318">
        <v>541</v>
      </c>
      <c r="K318">
        <v>401</v>
      </c>
    </row>
    <row r="319" spans="1:11" x14ac:dyDescent="0.3">
      <c r="A319" t="str">
        <f t="shared" si="26"/>
        <v>0192214990</v>
      </c>
      <c r="B319" t="s">
        <v>104</v>
      </c>
      <c r="C319" t="s">
        <v>103</v>
      </c>
      <c r="D319">
        <v>2024</v>
      </c>
      <c r="E319">
        <v>9</v>
      </c>
      <c r="F319" s="1">
        <v>45536</v>
      </c>
      <c r="G319" s="1">
        <v>45565</v>
      </c>
      <c r="H319">
        <v>613</v>
      </c>
      <c r="I319" t="s">
        <v>14</v>
      </c>
      <c r="J319">
        <v>670</v>
      </c>
      <c r="K319">
        <v>318</v>
      </c>
    </row>
    <row r="320" spans="1:11" x14ac:dyDescent="0.3">
      <c r="A320" t="str">
        <f t="shared" si="26"/>
        <v>0192214990</v>
      </c>
      <c r="B320" t="s">
        <v>104</v>
      </c>
      <c r="C320" t="s">
        <v>103</v>
      </c>
      <c r="D320">
        <v>2024</v>
      </c>
      <c r="E320">
        <v>10</v>
      </c>
      <c r="F320" s="1">
        <v>45566</v>
      </c>
      <c r="G320" s="1">
        <v>45596</v>
      </c>
      <c r="H320">
        <v>613</v>
      </c>
      <c r="I320" t="s">
        <v>14</v>
      </c>
      <c r="J320">
        <v>1168</v>
      </c>
      <c r="K320">
        <v>433</v>
      </c>
    </row>
    <row r="321" spans="1:11" x14ac:dyDescent="0.3">
      <c r="A321" t="str">
        <f t="shared" si="26"/>
        <v>0192214990</v>
      </c>
      <c r="B321" t="s">
        <v>104</v>
      </c>
      <c r="C321" t="s">
        <v>103</v>
      </c>
      <c r="D321">
        <v>2024</v>
      </c>
      <c r="E321">
        <v>11</v>
      </c>
      <c r="F321" s="1">
        <v>45597</v>
      </c>
      <c r="G321" s="1">
        <v>45626</v>
      </c>
      <c r="H321">
        <v>613</v>
      </c>
      <c r="I321" t="s">
        <v>14</v>
      </c>
      <c r="J321">
        <v>1126</v>
      </c>
      <c r="K321">
        <v>414</v>
      </c>
    </row>
    <row r="322" spans="1:11" x14ac:dyDescent="0.3">
      <c r="A322" t="str">
        <f t="shared" si="26"/>
        <v>0192214990</v>
      </c>
      <c r="B322" t="s">
        <v>104</v>
      </c>
      <c r="C322" t="s">
        <v>103</v>
      </c>
      <c r="D322">
        <v>2024</v>
      </c>
      <c r="E322">
        <v>12</v>
      </c>
      <c r="F322" s="1">
        <v>45627</v>
      </c>
      <c r="G322" s="1">
        <v>45657</v>
      </c>
      <c r="H322">
        <v>613</v>
      </c>
      <c r="I322" t="s">
        <v>14</v>
      </c>
      <c r="J322">
        <v>1016</v>
      </c>
      <c r="K322">
        <v>391</v>
      </c>
    </row>
    <row r="323" spans="1:11" x14ac:dyDescent="0.3">
      <c r="A323" t="str">
        <f t="shared" si="26"/>
        <v>0192214990</v>
      </c>
      <c r="B323" t="s">
        <v>104</v>
      </c>
      <c r="C323" t="s">
        <v>103</v>
      </c>
      <c r="D323">
        <v>2025</v>
      </c>
      <c r="E323">
        <v>1</v>
      </c>
      <c r="F323" s="1">
        <v>45658</v>
      </c>
      <c r="G323" s="1">
        <v>45688</v>
      </c>
      <c r="H323">
        <v>613</v>
      </c>
      <c r="I323" t="s">
        <v>14</v>
      </c>
      <c r="J323">
        <v>1050</v>
      </c>
      <c r="K323">
        <v>396</v>
      </c>
    </row>
    <row r="324" spans="1:11" x14ac:dyDescent="0.3">
      <c r="A324" t="str">
        <f t="shared" si="26"/>
        <v>0192214990</v>
      </c>
      <c r="B324" t="s">
        <v>104</v>
      </c>
      <c r="C324" t="s">
        <v>103</v>
      </c>
      <c r="D324">
        <v>2025</v>
      </c>
      <c r="E324">
        <v>2</v>
      </c>
      <c r="F324" s="1">
        <v>45689</v>
      </c>
      <c r="G324" s="1">
        <v>45716</v>
      </c>
      <c r="H324">
        <v>613</v>
      </c>
      <c r="I324" t="s">
        <v>14</v>
      </c>
      <c r="J324">
        <v>622</v>
      </c>
      <c r="K324">
        <v>347</v>
      </c>
    </row>
    <row r="325" spans="1:11" x14ac:dyDescent="0.3">
      <c r="A325" t="str">
        <f t="shared" si="26"/>
        <v>0192214990</v>
      </c>
      <c r="B325" t="s">
        <v>104</v>
      </c>
      <c r="C325" t="s">
        <v>103</v>
      </c>
      <c r="D325">
        <v>2025</v>
      </c>
      <c r="E325">
        <v>3</v>
      </c>
      <c r="F325" s="1">
        <v>45717</v>
      </c>
      <c r="G325" s="1">
        <v>45747</v>
      </c>
      <c r="H325">
        <v>613</v>
      </c>
      <c r="I325" t="s">
        <v>14</v>
      </c>
      <c r="J325">
        <v>353</v>
      </c>
      <c r="K325">
        <v>335</v>
      </c>
    </row>
    <row r="326" spans="1:11" x14ac:dyDescent="0.3">
      <c r="A326" t="str">
        <f t="shared" si="26"/>
        <v>0192214990</v>
      </c>
      <c r="B326" t="s">
        <v>104</v>
      </c>
      <c r="C326" t="s">
        <v>103</v>
      </c>
      <c r="D326">
        <v>2025</v>
      </c>
      <c r="E326">
        <v>4</v>
      </c>
      <c r="F326" s="1">
        <v>45748</v>
      </c>
      <c r="G326" s="1">
        <v>45777</v>
      </c>
      <c r="H326">
        <v>613</v>
      </c>
      <c r="I326" t="s">
        <v>14</v>
      </c>
      <c r="J326">
        <v>210</v>
      </c>
      <c r="K326">
        <v>283</v>
      </c>
    </row>
    <row r="327" spans="1:11" x14ac:dyDescent="0.3">
      <c r="A327" t="str">
        <f t="shared" si="26"/>
        <v>0192214990</v>
      </c>
      <c r="B327" t="s">
        <v>104</v>
      </c>
      <c r="C327" t="s">
        <v>103</v>
      </c>
      <c r="D327">
        <v>2025</v>
      </c>
      <c r="E327">
        <v>5</v>
      </c>
      <c r="F327" s="1">
        <v>45778</v>
      </c>
      <c r="G327" s="1">
        <v>45808</v>
      </c>
      <c r="H327">
        <v>613</v>
      </c>
      <c r="I327" t="s">
        <v>14</v>
      </c>
      <c r="J327">
        <v>188</v>
      </c>
      <c r="K327">
        <v>268</v>
      </c>
    </row>
    <row r="328" spans="1:11" x14ac:dyDescent="0.3">
      <c r="A328" t="str">
        <f t="shared" ref="A328:A339" si="27">"0192218774"</f>
        <v>0192218774</v>
      </c>
      <c r="B328" t="s">
        <v>106</v>
      </c>
      <c r="C328" t="s">
        <v>30</v>
      </c>
      <c r="D328">
        <v>2024</v>
      </c>
      <c r="E328">
        <v>6</v>
      </c>
      <c r="F328" s="1">
        <v>45444</v>
      </c>
      <c r="G328" s="1">
        <v>45473</v>
      </c>
      <c r="H328">
        <v>613</v>
      </c>
      <c r="I328" t="s">
        <v>14</v>
      </c>
      <c r="J328">
        <v>135</v>
      </c>
      <c r="K328">
        <v>40</v>
      </c>
    </row>
    <row r="329" spans="1:11" x14ac:dyDescent="0.3">
      <c r="A329" t="str">
        <f t="shared" si="27"/>
        <v>0192218774</v>
      </c>
      <c r="B329" t="s">
        <v>106</v>
      </c>
      <c r="C329" t="s">
        <v>30</v>
      </c>
      <c r="D329">
        <v>2024</v>
      </c>
      <c r="E329">
        <v>7</v>
      </c>
      <c r="F329" s="1">
        <v>45474</v>
      </c>
      <c r="G329" s="1">
        <v>45504</v>
      </c>
      <c r="H329">
        <v>613</v>
      </c>
      <c r="I329" t="s">
        <v>14</v>
      </c>
      <c r="J329">
        <v>145</v>
      </c>
      <c r="K329">
        <v>55</v>
      </c>
    </row>
    <row r="330" spans="1:11" x14ac:dyDescent="0.3">
      <c r="A330" t="str">
        <f t="shared" si="27"/>
        <v>0192218774</v>
      </c>
      <c r="B330" t="s">
        <v>106</v>
      </c>
      <c r="C330" t="s">
        <v>30</v>
      </c>
      <c r="D330">
        <v>2024</v>
      </c>
      <c r="E330">
        <v>8</v>
      </c>
      <c r="F330" s="1">
        <v>45505</v>
      </c>
      <c r="G330" s="1">
        <v>45535</v>
      </c>
      <c r="H330">
        <v>613</v>
      </c>
      <c r="I330" t="s">
        <v>14</v>
      </c>
      <c r="J330">
        <v>71</v>
      </c>
      <c r="K330">
        <v>42</v>
      </c>
    </row>
    <row r="331" spans="1:11" x14ac:dyDescent="0.3">
      <c r="A331" t="str">
        <f t="shared" si="27"/>
        <v>0192218774</v>
      </c>
      <c r="B331" t="s">
        <v>106</v>
      </c>
      <c r="C331" t="s">
        <v>30</v>
      </c>
      <c r="D331">
        <v>2024</v>
      </c>
      <c r="E331">
        <v>9</v>
      </c>
      <c r="F331" s="1">
        <v>45536</v>
      </c>
      <c r="G331" s="1">
        <v>45565</v>
      </c>
      <c r="H331">
        <v>613</v>
      </c>
      <c r="I331" t="s">
        <v>14</v>
      </c>
      <c r="J331">
        <v>45</v>
      </c>
      <c r="K331">
        <v>30</v>
      </c>
    </row>
    <row r="332" spans="1:11" x14ac:dyDescent="0.3">
      <c r="A332" t="str">
        <f t="shared" si="27"/>
        <v>0192218774</v>
      </c>
      <c r="B332" t="s">
        <v>106</v>
      </c>
      <c r="C332" t="s">
        <v>30</v>
      </c>
      <c r="D332">
        <v>2024</v>
      </c>
      <c r="E332">
        <v>10</v>
      </c>
      <c r="F332" s="1">
        <v>45566</v>
      </c>
      <c r="G332" s="1">
        <v>45596</v>
      </c>
      <c r="H332">
        <v>613</v>
      </c>
      <c r="I332" t="s">
        <v>14</v>
      </c>
      <c r="J332">
        <v>36</v>
      </c>
      <c r="K332">
        <v>23</v>
      </c>
    </row>
    <row r="333" spans="1:11" x14ac:dyDescent="0.3">
      <c r="A333" t="str">
        <f t="shared" si="27"/>
        <v>0192218774</v>
      </c>
      <c r="B333" t="s">
        <v>106</v>
      </c>
      <c r="C333" t="s">
        <v>30</v>
      </c>
      <c r="D333">
        <v>2024</v>
      </c>
      <c r="E333">
        <v>11</v>
      </c>
      <c r="F333" s="1">
        <v>45597</v>
      </c>
      <c r="G333" s="1">
        <v>45626</v>
      </c>
      <c r="H333">
        <v>613</v>
      </c>
      <c r="I333" t="s">
        <v>14</v>
      </c>
      <c r="J333">
        <v>167</v>
      </c>
      <c r="K333">
        <v>109</v>
      </c>
    </row>
    <row r="334" spans="1:11" x14ac:dyDescent="0.3">
      <c r="A334" t="str">
        <f t="shared" si="27"/>
        <v>0192218774</v>
      </c>
      <c r="B334" t="s">
        <v>106</v>
      </c>
      <c r="C334" t="s">
        <v>30</v>
      </c>
      <c r="D334">
        <v>2024</v>
      </c>
      <c r="E334">
        <v>12</v>
      </c>
      <c r="F334" s="1">
        <v>45627</v>
      </c>
      <c r="G334" s="1">
        <v>45657</v>
      </c>
      <c r="H334">
        <v>613</v>
      </c>
      <c r="I334" t="s">
        <v>14</v>
      </c>
      <c r="J334">
        <v>32</v>
      </c>
      <c r="K334">
        <v>23</v>
      </c>
    </row>
    <row r="335" spans="1:11" x14ac:dyDescent="0.3">
      <c r="A335" t="str">
        <f t="shared" si="27"/>
        <v>0192218774</v>
      </c>
      <c r="B335" t="s">
        <v>106</v>
      </c>
      <c r="C335" t="s">
        <v>30</v>
      </c>
      <c r="D335">
        <v>2025</v>
      </c>
      <c r="E335">
        <v>1</v>
      </c>
      <c r="F335" s="1">
        <v>45658</v>
      </c>
      <c r="G335" s="1">
        <v>45688</v>
      </c>
      <c r="H335">
        <v>613</v>
      </c>
      <c r="I335" t="s">
        <v>14</v>
      </c>
      <c r="J335">
        <v>34</v>
      </c>
      <c r="K335">
        <v>20</v>
      </c>
    </row>
    <row r="336" spans="1:11" x14ac:dyDescent="0.3">
      <c r="A336" t="str">
        <f t="shared" si="27"/>
        <v>0192218774</v>
      </c>
      <c r="B336" t="s">
        <v>106</v>
      </c>
      <c r="C336" t="s">
        <v>30</v>
      </c>
      <c r="D336">
        <v>2025</v>
      </c>
      <c r="E336">
        <v>2</v>
      </c>
      <c r="F336" s="1">
        <v>45689</v>
      </c>
      <c r="G336" s="1">
        <v>45716</v>
      </c>
      <c r="H336">
        <v>613</v>
      </c>
      <c r="I336" t="s">
        <v>14</v>
      </c>
      <c r="J336">
        <v>26</v>
      </c>
      <c r="K336">
        <v>19</v>
      </c>
    </row>
    <row r="337" spans="1:11" x14ac:dyDescent="0.3">
      <c r="A337" t="str">
        <f t="shared" si="27"/>
        <v>0192218774</v>
      </c>
      <c r="B337" t="s">
        <v>106</v>
      </c>
      <c r="C337" t="s">
        <v>30</v>
      </c>
      <c r="D337">
        <v>2025</v>
      </c>
      <c r="E337">
        <v>3</v>
      </c>
      <c r="F337" s="1">
        <v>45717</v>
      </c>
      <c r="G337" s="1">
        <v>45747</v>
      </c>
      <c r="H337">
        <v>613</v>
      </c>
      <c r="I337" t="s">
        <v>14</v>
      </c>
      <c r="J337">
        <v>31</v>
      </c>
      <c r="K337">
        <v>21</v>
      </c>
    </row>
    <row r="338" spans="1:11" x14ac:dyDescent="0.3">
      <c r="A338" t="str">
        <f t="shared" si="27"/>
        <v>0192218774</v>
      </c>
      <c r="B338" t="s">
        <v>106</v>
      </c>
      <c r="C338" t="s">
        <v>30</v>
      </c>
      <c r="D338">
        <v>2025</v>
      </c>
      <c r="E338">
        <v>4</v>
      </c>
      <c r="F338" s="1">
        <v>45748</v>
      </c>
      <c r="G338" s="1">
        <v>45777</v>
      </c>
      <c r="H338">
        <v>613</v>
      </c>
      <c r="I338" t="s">
        <v>14</v>
      </c>
      <c r="J338">
        <v>27</v>
      </c>
      <c r="K338">
        <v>18</v>
      </c>
    </row>
    <row r="339" spans="1:11" x14ac:dyDescent="0.3">
      <c r="A339" t="str">
        <f t="shared" si="27"/>
        <v>0192218774</v>
      </c>
      <c r="B339" t="s">
        <v>106</v>
      </c>
      <c r="C339" t="s">
        <v>30</v>
      </c>
      <c r="D339">
        <v>2025</v>
      </c>
      <c r="E339">
        <v>5</v>
      </c>
      <c r="F339" s="1">
        <v>45778</v>
      </c>
      <c r="G339" s="1">
        <v>45808</v>
      </c>
      <c r="H339">
        <v>613</v>
      </c>
      <c r="I339" t="s">
        <v>14</v>
      </c>
      <c r="J339">
        <v>29</v>
      </c>
      <c r="K339">
        <v>20</v>
      </c>
    </row>
    <row r="340" spans="1:11" x14ac:dyDescent="0.3">
      <c r="A340" t="str">
        <f t="shared" ref="A340:A351" si="28">"0192219039"</f>
        <v>0192219039</v>
      </c>
      <c r="B340" t="s">
        <v>107</v>
      </c>
      <c r="C340" t="s">
        <v>108</v>
      </c>
      <c r="D340">
        <v>2024</v>
      </c>
      <c r="E340">
        <v>6</v>
      </c>
      <c r="F340" s="1">
        <v>45444</v>
      </c>
      <c r="G340" s="1">
        <v>45473</v>
      </c>
      <c r="H340">
        <v>613</v>
      </c>
      <c r="I340" t="s">
        <v>14</v>
      </c>
      <c r="J340">
        <v>88</v>
      </c>
      <c r="K340">
        <v>39</v>
      </c>
    </row>
    <row r="341" spans="1:11" x14ac:dyDescent="0.3">
      <c r="A341" t="str">
        <f t="shared" si="28"/>
        <v>0192219039</v>
      </c>
      <c r="B341" t="s">
        <v>107</v>
      </c>
      <c r="C341" t="s">
        <v>108</v>
      </c>
      <c r="D341">
        <v>2024</v>
      </c>
      <c r="E341">
        <v>7</v>
      </c>
      <c r="F341" s="1">
        <v>45474</v>
      </c>
      <c r="G341" s="1">
        <v>45504</v>
      </c>
      <c r="H341">
        <v>613</v>
      </c>
      <c r="I341" t="s">
        <v>14</v>
      </c>
      <c r="J341">
        <v>96</v>
      </c>
      <c r="K341">
        <v>45</v>
      </c>
    </row>
    <row r="342" spans="1:11" x14ac:dyDescent="0.3">
      <c r="A342" t="str">
        <f t="shared" si="28"/>
        <v>0192219039</v>
      </c>
      <c r="B342" t="s">
        <v>107</v>
      </c>
      <c r="C342" t="s">
        <v>108</v>
      </c>
      <c r="D342">
        <v>2024</v>
      </c>
      <c r="E342">
        <v>8</v>
      </c>
      <c r="F342" s="1">
        <v>45505</v>
      </c>
      <c r="G342" s="1">
        <v>45535</v>
      </c>
      <c r="H342">
        <v>613</v>
      </c>
      <c r="I342" t="s">
        <v>14</v>
      </c>
      <c r="J342">
        <v>210</v>
      </c>
      <c r="K342">
        <v>120</v>
      </c>
    </row>
    <row r="343" spans="1:11" x14ac:dyDescent="0.3">
      <c r="A343" t="str">
        <f t="shared" si="28"/>
        <v>0192219039</v>
      </c>
      <c r="B343" t="s">
        <v>107</v>
      </c>
      <c r="C343" t="s">
        <v>108</v>
      </c>
      <c r="D343">
        <v>2024</v>
      </c>
      <c r="E343">
        <v>9</v>
      </c>
      <c r="F343" s="1">
        <v>45536</v>
      </c>
      <c r="G343" s="1">
        <v>45565</v>
      </c>
      <c r="H343">
        <v>613</v>
      </c>
      <c r="I343" t="s">
        <v>14</v>
      </c>
      <c r="J343">
        <v>136</v>
      </c>
      <c r="K343">
        <v>93</v>
      </c>
    </row>
    <row r="344" spans="1:11" x14ac:dyDescent="0.3">
      <c r="A344" t="str">
        <f t="shared" si="28"/>
        <v>0192219039</v>
      </c>
      <c r="B344" t="s">
        <v>107</v>
      </c>
      <c r="C344" t="s">
        <v>108</v>
      </c>
      <c r="D344">
        <v>2024</v>
      </c>
      <c r="E344">
        <v>10</v>
      </c>
      <c r="F344" s="1">
        <v>45566</v>
      </c>
      <c r="G344" s="1">
        <v>45596</v>
      </c>
      <c r="H344">
        <v>613</v>
      </c>
      <c r="I344" t="s">
        <v>14</v>
      </c>
      <c r="J344">
        <v>68</v>
      </c>
      <c r="K344">
        <v>32</v>
      </c>
    </row>
    <row r="345" spans="1:11" x14ac:dyDescent="0.3">
      <c r="A345" t="str">
        <f t="shared" si="28"/>
        <v>0192219039</v>
      </c>
      <c r="B345" t="s">
        <v>107</v>
      </c>
      <c r="C345" t="s">
        <v>108</v>
      </c>
      <c r="D345">
        <v>2024</v>
      </c>
      <c r="E345">
        <v>11</v>
      </c>
      <c r="F345" s="1">
        <v>45597</v>
      </c>
      <c r="G345" s="1">
        <v>45626</v>
      </c>
      <c r="H345">
        <v>613</v>
      </c>
      <c r="I345" t="s">
        <v>14</v>
      </c>
      <c r="J345">
        <v>50</v>
      </c>
      <c r="K345">
        <v>29</v>
      </c>
    </row>
    <row r="346" spans="1:11" x14ac:dyDescent="0.3">
      <c r="A346" t="str">
        <f t="shared" si="28"/>
        <v>0192219039</v>
      </c>
      <c r="B346" t="s">
        <v>107</v>
      </c>
      <c r="C346" t="s">
        <v>108</v>
      </c>
      <c r="D346">
        <v>2024</v>
      </c>
      <c r="E346">
        <v>12</v>
      </c>
      <c r="F346" s="1">
        <v>45627</v>
      </c>
      <c r="G346" s="1">
        <v>45657</v>
      </c>
      <c r="H346">
        <v>613</v>
      </c>
      <c r="I346" t="s">
        <v>14</v>
      </c>
      <c r="J346">
        <v>51</v>
      </c>
      <c r="K346">
        <v>27</v>
      </c>
    </row>
    <row r="347" spans="1:11" x14ac:dyDescent="0.3">
      <c r="A347" t="str">
        <f t="shared" si="28"/>
        <v>0192219039</v>
      </c>
      <c r="B347" t="s">
        <v>107</v>
      </c>
      <c r="C347" t="s">
        <v>108</v>
      </c>
      <c r="D347">
        <v>2025</v>
      </c>
      <c r="E347">
        <v>1</v>
      </c>
      <c r="F347" s="1">
        <v>45658</v>
      </c>
      <c r="G347" s="1">
        <v>45688</v>
      </c>
      <c r="H347">
        <v>613</v>
      </c>
      <c r="I347" t="s">
        <v>14</v>
      </c>
      <c r="J347">
        <v>48</v>
      </c>
      <c r="K347">
        <v>33</v>
      </c>
    </row>
    <row r="348" spans="1:11" x14ac:dyDescent="0.3">
      <c r="A348" t="str">
        <f t="shared" si="28"/>
        <v>0192219039</v>
      </c>
      <c r="B348" t="s">
        <v>107</v>
      </c>
      <c r="C348" t="s">
        <v>108</v>
      </c>
      <c r="D348">
        <v>2025</v>
      </c>
      <c r="E348">
        <v>2</v>
      </c>
      <c r="F348" s="1">
        <v>45689</v>
      </c>
      <c r="G348" s="1">
        <v>45716</v>
      </c>
      <c r="H348">
        <v>613</v>
      </c>
      <c r="I348" t="s">
        <v>14</v>
      </c>
      <c r="J348">
        <v>48</v>
      </c>
      <c r="K348">
        <v>29</v>
      </c>
    </row>
    <row r="349" spans="1:11" x14ac:dyDescent="0.3">
      <c r="A349" t="str">
        <f t="shared" si="28"/>
        <v>0192219039</v>
      </c>
      <c r="B349" t="s">
        <v>107</v>
      </c>
      <c r="C349" t="s">
        <v>108</v>
      </c>
      <c r="D349">
        <v>2025</v>
      </c>
      <c r="E349">
        <v>3</v>
      </c>
      <c r="F349" s="1">
        <v>45717</v>
      </c>
      <c r="G349" s="1">
        <v>45747</v>
      </c>
      <c r="H349">
        <v>613</v>
      </c>
      <c r="I349" t="s">
        <v>14</v>
      </c>
      <c r="J349">
        <v>65</v>
      </c>
      <c r="K349">
        <v>39</v>
      </c>
    </row>
    <row r="350" spans="1:11" x14ac:dyDescent="0.3">
      <c r="A350" t="str">
        <f t="shared" si="28"/>
        <v>0192219039</v>
      </c>
      <c r="B350" t="s">
        <v>107</v>
      </c>
      <c r="C350" t="s">
        <v>108</v>
      </c>
      <c r="D350">
        <v>2025</v>
      </c>
      <c r="E350">
        <v>4</v>
      </c>
      <c r="F350" s="1">
        <v>45748</v>
      </c>
      <c r="G350" s="1">
        <v>45777</v>
      </c>
      <c r="H350">
        <v>613</v>
      </c>
      <c r="I350" t="s">
        <v>14</v>
      </c>
      <c r="J350">
        <v>62</v>
      </c>
      <c r="K350">
        <v>31</v>
      </c>
    </row>
    <row r="351" spans="1:11" x14ac:dyDescent="0.3">
      <c r="A351" t="str">
        <f t="shared" si="28"/>
        <v>0192219039</v>
      </c>
      <c r="B351" t="s">
        <v>107</v>
      </c>
      <c r="C351" t="s">
        <v>108</v>
      </c>
      <c r="D351">
        <v>2025</v>
      </c>
      <c r="E351">
        <v>5</v>
      </c>
      <c r="F351" s="1">
        <v>45778</v>
      </c>
      <c r="G351" s="1">
        <v>45808</v>
      </c>
      <c r="H351">
        <v>613</v>
      </c>
      <c r="I351" t="s">
        <v>14</v>
      </c>
      <c r="J351">
        <v>52</v>
      </c>
      <c r="K351">
        <v>28</v>
      </c>
    </row>
    <row r="352" spans="1:11" x14ac:dyDescent="0.3">
      <c r="A352" t="str">
        <f t="shared" ref="A352:A363" si="29">"0192250085"</f>
        <v>0192250085</v>
      </c>
      <c r="B352" t="s">
        <v>109</v>
      </c>
      <c r="C352" t="s">
        <v>110</v>
      </c>
      <c r="D352">
        <v>2024</v>
      </c>
      <c r="E352">
        <v>6</v>
      </c>
      <c r="F352" s="1">
        <v>45444</v>
      </c>
      <c r="G352" s="1">
        <v>45473</v>
      </c>
      <c r="H352">
        <v>613</v>
      </c>
      <c r="I352" t="s">
        <v>14</v>
      </c>
      <c r="J352">
        <v>62</v>
      </c>
      <c r="K352">
        <v>48</v>
      </c>
    </row>
    <row r="353" spans="1:11" x14ac:dyDescent="0.3">
      <c r="A353" t="str">
        <f t="shared" si="29"/>
        <v>0192250085</v>
      </c>
      <c r="B353" t="s">
        <v>109</v>
      </c>
      <c r="C353" t="s">
        <v>110</v>
      </c>
      <c r="D353">
        <v>2024</v>
      </c>
      <c r="E353">
        <v>7</v>
      </c>
      <c r="F353" s="1">
        <v>45474</v>
      </c>
      <c r="G353" s="1">
        <v>45504</v>
      </c>
      <c r="H353">
        <v>613</v>
      </c>
      <c r="I353" t="s">
        <v>14</v>
      </c>
      <c r="J353">
        <v>13</v>
      </c>
      <c r="K353">
        <v>11</v>
      </c>
    </row>
    <row r="354" spans="1:11" x14ac:dyDescent="0.3">
      <c r="A354" t="str">
        <f t="shared" si="29"/>
        <v>0192250085</v>
      </c>
      <c r="B354" t="s">
        <v>109</v>
      </c>
      <c r="C354" t="s">
        <v>110</v>
      </c>
      <c r="D354">
        <v>2024</v>
      </c>
      <c r="E354">
        <v>8</v>
      </c>
      <c r="F354" s="1">
        <v>45505</v>
      </c>
      <c r="G354" s="1">
        <v>45535</v>
      </c>
      <c r="H354">
        <v>613</v>
      </c>
      <c r="I354" t="s">
        <v>14</v>
      </c>
      <c r="J354">
        <v>19</v>
      </c>
      <c r="K354">
        <v>15</v>
      </c>
    </row>
    <row r="355" spans="1:11" x14ac:dyDescent="0.3">
      <c r="A355" t="str">
        <f t="shared" si="29"/>
        <v>0192250085</v>
      </c>
      <c r="B355" t="s">
        <v>109</v>
      </c>
      <c r="C355" t="s">
        <v>110</v>
      </c>
      <c r="D355">
        <v>2024</v>
      </c>
      <c r="E355">
        <v>9</v>
      </c>
      <c r="F355" s="1">
        <v>45536</v>
      </c>
      <c r="G355" s="1">
        <v>45565</v>
      </c>
      <c r="H355">
        <v>613</v>
      </c>
      <c r="I355" t="s">
        <v>14</v>
      </c>
      <c r="J355">
        <v>251</v>
      </c>
      <c r="K355">
        <v>67</v>
      </c>
    </row>
    <row r="356" spans="1:11" x14ac:dyDescent="0.3">
      <c r="A356" t="str">
        <f t="shared" si="29"/>
        <v>0192250085</v>
      </c>
      <c r="B356" t="s">
        <v>109</v>
      </c>
      <c r="C356" t="s">
        <v>110</v>
      </c>
      <c r="D356">
        <v>2024</v>
      </c>
      <c r="E356">
        <v>10</v>
      </c>
      <c r="F356" s="1">
        <v>45566</v>
      </c>
      <c r="G356" s="1">
        <v>45596</v>
      </c>
      <c r="H356">
        <v>613</v>
      </c>
      <c r="I356" t="s">
        <v>14</v>
      </c>
      <c r="J356">
        <v>112</v>
      </c>
      <c r="K356">
        <v>46</v>
      </c>
    </row>
    <row r="357" spans="1:11" x14ac:dyDescent="0.3">
      <c r="A357" t="str">
        <f t="shared" si="29"/>
        <v>0192250085</v>
      </c>
      <c r="B357" t="s">
        <v>109</v>
      </c>
      <c r="C357" t="s">
        <v>110</v>
      </c>
      <c r="D357">
        <v>2024</v>
      </c>
      <c r="E357">
        <v>11</v>
      </c>
      <c r="F357" s="1">
        <v>45597</v>
      </c>
      <c r="G357" s="1">
        <v>45626</v>
      </c>
      <c r="H357">
        <v>613</v>
      </c>
      <c r="I357" t="s">
        <v>14</v>
      </c>
      <c r="J357">
        <v>108</v>
      </c>
      <c r="K357">
        <v>45</v>
      </c>
    </row>
    <row r="358" spans="1:11" x14ac:dyDescent="0.3">
      <c r="A358" t="str">
        <f t="shared" si="29"/>
        <v>0192250085</v>
      </c>
      <c r="B358" t="s">
        <v>109</v>
      </c>
      <c r="C358" t="s">
        <v>110</v>
      </c>
      <c r="D358">
        <v>2024</v>
      </c>
      <c r="E358">
        <v>12</v>
      </c>
      <c r="F358" s="1">
        <v>45627</v>
      </c>
      <c r="G358" s="1">
        <v>45657</v>
      </c>
      <c r="H358">
        <v>613</v>
      </c>
      <c r="I358" t="s">
        <v>14</v>
      </c>
      <c r="J358">
        <v>19</v>
      </c>
      <c r="K358">
        <v>15</v>
      </c>
    </row>
    <row r="359" spans="1:11" x14ac:dyDescent="0.3">
      <c r="A359" t="str">
        <f t="shared" si="29"/>
        <v>0192250085</v>
      </c>
      <c r="B359" t="s">
        <v>109</v>
      </c>
      <c r="C359" t="s">
        <v>110</v>
      </c>
      <c r="D359">
        <v>2025</v>
      </c>
      <c r="E359">
        <v>1</v>
      </c>
      <c r="F359" s="1">
        <v>45658</v>
      </c>
      <c r="G359" s="1">
        <v>45688</v>
      </c>
      <c r="H359">
        <v>613</v>
      </c>
      <c r="I359" t="s">
        <v>14</v>
      </c>
      <c r="J359">
        <v>13</v>
      </c>
      <c r="K359">
        <v>10</v>
      </c>
    </row>
    <row r="360" spans="1:11" x14ac:dyDescent="0.3">
      <c r="A360" t="str">
        <f t="shared" si="29"/>
        <v>0192250085</v>
      </c>
      <c r="B360" t="s">
        <v>109</v>
      </c>
      <c r="C360" t="s">
        <v>110</v>
      </c>
      <c r="D360">
        <v>2025</v>
      </c>
      <c r="E360">
        <v>2</v>
      </c>
      <c r="F360" s="1">
        <v>45689</v>
      </c>
      <c r="G360" s="1">
        <v>45716</v>
      </c>
      <c r="H360">
        <v>613</v>
      </c>
      <c r="I360" t="s">
        <v>14</v>
      </c>
      <c r="J360">
        <v>30</v>
      </c>
      <c r="K360">
        <v>23</v>
      </c>
    </row>
    <row r="361" spans="1:11" x14ac:dyDescent="0.3">
      <c r="A361" t="str">
        <f t="shared" si="29"/>
        <v>0192250085</v>
      </c>
      <c r="B361" t="s">
        <v>109</v>
      </c>
      <c r="C361" t="s">
        <v>110</v>
      </c>
      <c r="D361">
        <v>2025</v>
      </c>
      <c r="E361">
        <v>3</v>
      </c>
      <c r="F361" s="1">
        <v>45717</v>
      </c>
      <c r="G361" s="1">
        <v>45747</v>
      </c>
      <c r="H361">
        <v>613</v>
      </c>
      <c r="I361" t="s">
        <v>14</v>
      </c>
      <c r="J361">
        <v>67</v>
      </c>
      <c r="K361">
        <v>32</v>
      </c>
    </row>
    <row r="362" spans="1:11" x14ac:dyDescent="0.3">
      <c r="A362" t="str">
        <f t="shared" si="29"/>
        <v>0192250085</v>
      </c>
      <c r="B362" t="s">
        <v>109</v>
      </c>
      <c r="C362" t="s">
        <v>110</v>
      </c>
      <c r="D362">
        <v>2025</v>
      </c>
      <c r="E362">
        <v>4</v>
      </c>
      <c r="F362" s="1">
        <v>45748</v>
      </c>
      <c r="G362" s="1">
        <v>45777</v>
      </c>
      <c r="H362">
        <v>613</v>
      </c>
      <c r="I362" t="s">
        <v>14</v>
      </c>
      <c r="J362">
        <v>136</v>
      </c>
      <c r="K362">
        <v>49</v>
      </c>
    </row>
    <row r="363" spans="1:11" x14ac:dyDescent="0.3">
      <c r="A363" t="str">
        <f t="shared" si="29"/>
        <v>0192250085</v>
      </c>
      <c r="B363" t="s">
        <v>109</v>
      </c>
      <c r="C363" t="s">
        <v>110</v>
      </c>
      <c r="D363">
        <v>2025</v>
      </c>
      <c r="E363">
        <v>5</v>
      </c>
      <c r="F363" s="1">
        <v>45778</v>
      </c>
      <c r="G363" s="1">
        <v>45808</v>
      </c>
      <c r="H363">
        <v>613</v>
      </c>
      <c r="I363" t="s">
        <v>14</v>
      </c>
      <c r="J363">
        <v>122</v>
      </c>
      <c r="K363">
        <v>51</v>
      </c>
    </row>
    <row r="364" spans="1:11" x14ac:dyDescent="0.3">
      <c r="A364" t="str">
        <f t="shared" ref="A364:A375" si="30">"0192290182"</f>
        <v>0192290182</v>
      </c>
      <c r="B364" t="s">
        <v>45</v>
      </c>
      <c r="C364" t="s">
        <v>114</v>
      </c>
      <c r="D364">
        <v>2024</v>
      </c>
      <c r="E364">
        <v>6</v>
      </c>
      <c r="F364" s="1">
        <v>45444</v>
      </c>
      <c r="G364" s="1">
        <v>45473</v>
      </c>
      <c r="H364">
        <v>613</v>
      </c>
      <c r="I364" t="s">
        <v>14</v>
      </c>
      <c r="J364">
        <v>138</v>
      </c>
      <c r="K364">
        <v>31</v>
      </c>
    </row>
    <row r="365" spans="1:11" x14ac:dyDescent="0.3">
      <c r="A365" t="str">
        <f t="shared" si="30"/>
        <v>0192290182</v>
      </c>
      <c r="B365" t="s">
        <v>45</v>
      </c>
      <c r="C365" t="s">
        <v>114</v>
      </c>
      <c r="D365">
        <v>2024</v>
      </c>
      <c r="E365">
        <v>7</v>
      </c>
      <c r="F365" s="1">
        <v>45474</v>
      </c>
      <c r="G365" s="1">
        <v>45504</v>
      </c>
      <c r="H365">
        <v>613</v>
      </c>
      <c r="I365" t="s">
        <v>14</v>
      </c>
      <c r="J365">
        <v>0</v>
      </c>
      <c r="K365">
        <v>0</v>
      </c>
    </row>
    <row r="366" spans="1:11" x14ac:dyDescent="0.3">
      <c r="A366" t="str">
        <f t="shared" si="30"/>
        <v>0192290182</v>
      </c>
      <c r="B366" t="s">
        <v>45</v>
      </c>
      <c r="C366" t="s">
        <v>114</v>
      </c>
      <c r="D366">
        <v>2024</v>
      </c>
      <c r="E366">
        <v>8</v>
      </c>
      <c r="F366" s="1">
        <v>45505</v>
      </c>
      <c r="G366" s="1">
        <v>45535</v>
      </c>
      <c r="H366">
        <v>613</v>
      </c>
      <c r="I366" t="s">
        <v>14</v>
      </c>
      <c r="J366">
        <v>0</v>
      </c>
      <c r="K366">
        <v>0</v>
      </c>
    </row>
    <row r="367" spans="1:11" x14ac:dyDescent="0.3">
      <c r="A367" t="str">
        <f t="shared" si="30"/>
        <v>0192290182</v>
      </c>
      <c r="B367" t="s">
        <v>45</v>
      </c>
      <c r="C367" t="s">
        <v>114</v>
      </c>
      <c r="D367">
        <v>2024</v>
      </c>
      <c r="E367">
        <v>9</v>
      </c>
      <c r="F367" s="1">
        <v>45536</v>
      </c>
      <c r="G367" s="1">
        <v>45565</v>
      </c>
      <c r="H367">
        <v>613</v>
      </c>
      <c r="I367" t="s">
        <v>14</v>
      </c>
      <c r="J367">
        <v>0</v>
      </c>
      <c r="K367">
        <v>0</v>
      </c>
    </row>
    <row r="368" spans="1:11" x14ac:dyDescent="0.3">
      <c r="A368" t="str">
        <f t="shared" si="30"/>
        <v>0192290182</v>
      </c>
      <c r="B368" t="s">
        <v>45</v>
      </c>
      <c r="C368" t="s">
        <v>114</v>
      </c>
      <c r="D368">
        <v>2024</v>
      </c>
      <c r="E368">
        <v>10</v>
      </c>
      <c r="F368" s="1">
        <v>45566</v>
      </c>
      <c r="G368" s="1">
        <v>45596</v>
      </c>
      <c r="H368">
        <v>613</v>
      </c>
      <c r="I368" t="s">
        <v>14</v>
      </c>
      <c r="J368">
        <v>0</v>
      </c>
      <c r="K368">
        <v>0</v>
      </c>
    </row>
    <row r="369" spans="1:11" x14ac:dyDescent="0.3">
      <c r="A369" t="str">
        <f t="shared" si="30"/>
        <v>0192290182</v>
      </c>
      <c r="B369" t="s">
        <v>45</v>
      </c>
      <c r="C369" t="s">
        <v>114</v>
      </c>
      <c r="D369">
        <v>2024</v>
      </c>
      <c r="E369">
        <v>11</v>
      </c>
      <c r="F369" s="1">
        <v>45597</v>
      </c>
      <c r="G369" s="1">
        <v>45626</v>
      </c>
      <c r="H369">
        <v>613</v>
      </c>
      <c r="I369" t="s">
        <v>14</v>
      </c>
      <c r="J369">
        <v>0</v>
      </c>
      <c r="K369">
        <v>0</v>
      </c>
    </row>
    <row r="370" spans="1:11" x14ac:dyDescent="0.3">
      <c r="A370" t="str">
        <f t="shared" si="30"/>
        <v>0192290182</v>
      </c>
      <c r="B370" t="s">
        <v>45</v>
      </c>
      <c r="C370" t="s">
        <v>114</v>
      </c>
      <c r="D370">
        <v>2024</v>
      </c>
      <c r="E370">
        <v>12</v>
      </c>
      <c r="F370" s="1">
        <v>45627</v>
      </c>
      <c r="G370" s="1">
        <v>45657</v>
      </c>
      <c r="H370">
        <v>613</v>
      </c>
      <c r="I370" t="s">
        <v>14</v>
      </c>
      <c r="J370">
        <v>0</v>
      </c>
      <c r="K370">
        <v>0</v>
      </c>
    </row>
    <row r="371" spans="1:11" x14ac:dyDescent="0.3">
      <c r="A371" t="str">
        <f t="shared" si="30"/>
        <v>0192290182</v>
      </c>
      <c r="B371" t="s">
        <v>45</v>
      </c>
      <c r="C371" t="s">
        <v>114</v>
      </c>
      <c r="D371">
        <v>2025</v>
      </c>
      <c r="E371">
        <v>1</v>
      </c>
      <c r="F371" s="1">
        <v>45658</v>
      </c>
      <c r="G371" s="1">
        <v>45688</v>
      </c>
      <c r="H371">
        <v>613</v>
      </c>
      <c r="I371" t="s">
        <v>14</v>
      </c>
      <c r="J371">
        <v>0</v>
      </c>
      <c r="K371">
        <v>0</v>
      </c>
    </row>
    <row r="372" spans="1:11" x14ac:dyDescent="0.3">
      <c r="A372" t="str">
        <f t="shared" si="30"/>
        <v>0192290182</v>
      </c>
      <c r="B372" t="s">
        <v>45</v>
      </c>
      <c r="C372" t="s">
        <v>114</v>
      </c>
      <c r="D372">
        <v>2025</v>
      </c>
      <c r="E372">
        <v>2</v>
      </c>
      <c r="F372" s="1">
        <v>45689</v>
      </c>
      <c r="G372" s="1">
        <v>45716</v>
      </c>
      <c r="H372">
        <v>613</v>
      </c>
      <c r="I372" t="s">
        <v>14</v>
      </c>
      <c r="J372">
        <v>0</v>
      </c>
      <c r="K372">
        <v>0</v>
      </c>
    </row>
    <row r="373" spans="1:11" x14ac:dyDescent="0.3">
      <c r="A373" t="str">
        <f t="shared" si="30"/>
        <v>0192290182</v>
      </c>
      <c r="B373" t="s">
        <v>45</v>
      </c>
      <c r="C373" t="s">
        <v>114</v>
      </c>
      <c r="D373">
        <v>2025</v>
      </c>
      <c r="E373">
        <v>3</v>
      </c>
      <c r="F373" s="1">
        <v>45717</v>
      </c>
      <c r="G373" s="1">
        <v>45747</v>
      </c>
      <c r="H373">
        <v>613</v>
      </c>
      <c r="I373" t="s">
        <v>14</v>
      </c>
      <c r="J373">
        <v>0</v>
      </c>
      <c r="K373">
        <v>0</v>
      </c>
    </row>
    <row r="374" spans="1:11" x14ac:dyDescent="0.3">
      <c r="A374" t="str">
        <f t="shared" si="30"/>
        <v>0192290182</v>
      </c>
      <c r="B374" t="s">
        <v>45</v>
      </c>
      <c r="C374" t="s">
        <v>114</v>
      </c>
      <c r="D374">
        <v>2025</v>
      </c>
      <c r="E374">
        <v>4</v>
      </c>
      <c r="F374" s="1">
        <v>45748</v>
      </c>
      <c r="G374" s="1">
        <v>45777</v>
      </c>
      <c r="H374">
        <v>613</v>
      </c>
      <c r="I374" t="s">
        <v>14</v>
      </c>
      <c r="J374">
        <v>0</v>
      </c>
      <c r="K374">
        <v>0</v>
      </c>
    </row>
    <row r="375" spans="1:11" x14ac:dyDescent="0.3">
      <c r="A375" t="str">
        <f t="shared" si="30"/>
        <v>0192290182</v>
      </c>
      <c r="B375" t="s">
        <v>45</v>
      </c>
      <c r="C375" t="s">
        <v>114</v>
      </c>
      <c r="D375">
        <v>2025</v>
      </c>
      <c r="E375">
        <v>5</v>
      </c>
      <c r="F375" s="1">
        <v>45778</v>
      </c>
      <c r="G375" s="1">
        <v>45808</v>
      </c>
      <c r="H375">
        <v>613</v>
      </c>
      <c r="I375" t="s">
        <v>14</v>
      </c>
      <c r="J375">
        <v>0</v>
      </c>
      <c r="K375">
        <v>0</v>
      </c>
    </row>
    <row r="376" spans="1:11" x14ac:dyDescent="0.3">
      <c r="A376" t="str">
        <f t="shared" ref="A376:A387" si="31">"0197275909"</f>
        <v>0197275909</v>
      </c>
      <c r="B376" t="s">
        <v>19</v>
      </c>
      <c r="C376" t="s">
        <v>121</v>
      </c>
      <c r="D376">
        <v>2024</v>
      </c>
      <c r="E376">
        <v>6</v>
      </c>
      <c r="F376" s="1">
        <v>45444</v>
      </c>
      <c r="G376" s="1">
        <v>45473</v>
      </c>
      <c r="H376">
        <v>613</v>
      </c>
      <c r="I376" t="s">
        <v>14</v>
      </c>
      <c r="J376">
        <v>145</v>
      </c>
      <c r="K376">
        <v>569</v>
      </c>
    </row>
    <row r="377" spans="1:11" x14ac:dyDescent="0.3">
      <c r="A377" t="str">
        <f t="shared" si="31"/>
        <v>0197275909</v>
      </c>
      <c r="B377" t="s">
        <v>19</v>
      </c>
      <c r="C377" t="s">
        <v>121</v>
      </c>
      <c r="D377">
        <v>2024</v>
      </c>
      <c r="E377">
        <v>7</v>
      </c>
      <c r="F377" s="1">
        <v>45474</v>
      </c>
      <c r="G377" s="1">
        <v>45504</v>
      </c>
      <c r="H377">
        <v>613</v>
      </c>
      <c r="I377" t="s">
        <v>14</v>
      </c>
      <c r="J377">
        <v>310</v>
      </c>
      <c r="K377">
        <v>1094</v>
      </c>
    </row>
    <row r="378" spans="1:11" x14ac:dyDescent="0.3">
      <c r="A378" t="str">
        <f t="shared" si="31"/>
        <v>0197275909</v>
      </c>
      <c r="B378" t="s">
        <v>19</v>
      </c>
      <c r="C378" t="s">
        <v>121</v>
      </c>
      <c r="D378">
        <v>2024</v>
      </c>
      <c r="E378">
        <v>8</v>
      </c>
      <c r="F378" s="1">
        <v>45505</v>
      </c>
      <c r="G378" s="1">
        <v>45535</v>
      </c>
      <c r="H378">
        <v>613</v>
      </c>
      <c r="I378" t="s">
        <v>14</v>
      </c>
      <c r="J378">
        <v>461</v>
      </c>
      <c r="K378">
        <v>1198</v>
      </c>
    </row>
    <row r="379" spans="1:11" x14ac:dyDescent="0.3">
      <c r="A379" t="str">
        <f t="shared" si="31"/>
        <v>0197275909</v>
      </c>
      <c r="B379" t="s">
        <v>19</v>
      </c>
      <c r="C379" t="s">
        <v>121</v>
      </c>
      <c r="D379">
        <v>2024</v>
      </c>
      <c r="E379">
        <v>9</v>
      </c>
      <c r="F379" s="1">
        <v>45536</v>
      </c>
      <c r="G379" s="1">
        <v>45565</v>
      </c>
      <c r="H379">
        <v>613</v>
      </c>
      <c r="I379" t="s">
        <v>14</v>
      </c>
      <c r="J379">
        <v>540</v>
      </c>
      <c r="K379">
        <v>1007</v>
      </c>
    </row>
    <row r="380" spans="1:11" x14ac:dyDescent="0.3">
      <c r="A380" t="str">
        <f t="shared" si="31"/>
        <v>0197275909</v>
      </c>
      <c r="B380" t="s">
        <v>19</v>
      </c>
      <c r="C380" t="s">
        <v>121</v>
      </c>
      <c r="D380">
        <v>2024</v>
      </c>
      <c r="E380">
        <v>10</v>
      </c>
      <c r="F380" s="1">
        <v>45566</v>
      </c>
      <c r="G380" s="1">
        <v>45596</v>
      </c>
      <c r="H380">
        <v>613</v>
      </c>
      <c r="I380" t="s">
        <v>14</v>
      </c>
      <c r="J380">
        <v>913</v>
      </c>
      <c r="K380">
        <v>1427</v>
      </c>
    </row>
    <row r="381" spans="1:11" x14ac:dyDescent="0.3">
      <c r="A381" t="str">
        <f t="shared" si="31"/>
        <v>0197275909</v>
      </c>
      <c r="B381" t="s">
        <v>19</v>
      </c>
      <c r="C381" t="s">
        <v>121</v>
      </c>
      <c r="D381">
        <v>2024</v>
      </c>
      <c r="E381">
        <v>11</v>
      </c>
      <c r="F381" s="1">
        <v>45597</v>
      </c>
      <c r="G381" s="1">
        <v>45626</v>
      </c>
      <c r="H381">
        <v>613</v>
      </c>
      <c r="I381" t="s">
        <v>14</v>
      </c>
      <c r="J381">
        <v>1091</v>
      </c>
      <c r="K381">
        <v>1516</v>
      </c>
    </row>
    <row r="382" spans="1:11" x14ac:dyDescent="0.3">
      <c r="A382" t="str">
        <f t="shared" si="31"/>
        <v>0197275909</v>
      </c>
      <c r="B382" t="s">
        <v>19</v>
      </c>
      <c r="C382" t="s">
        <v>121</v>
      </c>
      <c r="D382">
        <v>2024</v>
      </c>
      <c r="E382">
        <v>12</v>
      </c>
      <c r="F382" s="1">
        <v>45627</v>
      </c>
      <c r="G382" s="1">
        <v>45657</v>
      </c>
      <c r="H382">
        <v>613</v>
      </c>
      <c r="I382" t="s">
        <v>14</v>
      </c>
      <c r="J382">
        <v>1285</v>
      </c>
      <c r="K382">
        <v>1613</v>
      </c>
    </row>
    <row r="383" spans="1:11" x14ac:dyDescent="0.3">
      <c r="A383" t="str">
        <f t="shared" si="31"/>
        <v>0197275909</v>
      </c>
      <c r="B383" t="s">
        <v>19</v>
      </c>
      <c r="C383" t="s">
        <v>121</v>
      </c>
      <c r="D383">
        <v>2025</v>
      </c>
      <c r="E383">
        <v>1</v>
      </c>
      <c r="F383" s="1">
        <v>45658</v>
      </c>
      <c r="G383" s="1">
        <v>45688</v>
      </c>
      <c r="H383">
        <v>613</v>
      </c>
      <c r="I383" t="s">
        <v>14</v>
      </c>
      <c r="J383">
        <v>1211</v>
      </c>
      <c r="K383">
        <v>1585</v>
      </c>
    </row>
    <row r="384" spans="1:11" x14ac:dyDescent="0.3">
      <c r="A384" t="str">
        <f t="shared" si="31"/>
        <v>0197275909</v>
      </c>
      <c r="B384" t="s">
        <v>19</v>
      </c>
      <c r="C384" t="s">
        <v>121</v>
      </c>
      <c r="D384">
        <v>2025</v>
      </c>
      <c r="E384">
        <v>2</v>
      </c>
      <c r="F384" s="1">
        <v>45689</v>
      </c>
      <c r="G384" s="1">
        <v>45716</v>
      </c>
      <c r="H384">
        <v>613</v>
      </c>
      <c r="I384" t="s">
        <v>14</v>
      </c>
      <c r="J384">
        <v>826</v>
      </c>
      <c r="K384">
        <v>1424</v>
      </c>
    </row>
    <row r="385" spans="1:11" x14ac:dyDescent="0.3">
      <c r="A385" t="str">
        <f t="shared" si="31"/>
        <v>0197275909</v>
      </c>
      <c r="B385" t="s">
        <v>19</v>
      </c>
      <c r="C385" t="s">
        <v>121</v>
      </c>
      <c r="D385">
        <v>2025</v>
      </c>
      <c r="E385">
        <v>3</v>
      </c>
      <c r="F385" s="1">
        <v>45717</v>
      </c>
      <c r="G385" s="1">
        <v>45747</v>
      </c>
      <c r="H385">
        <v>613</v>
      </c>
      <c r="I385" t="s">
        <v>14</v>
      </c>
      <c r="J385">
        <v>700</v>
      </c>
      <c r="K385">
        <v>1374</v>
      </c>
    </row>
    <row r="386" spans="1:11" x14ac:dyDescent="0.3">
      <c r="A386" t="str">
        <f t="shared" si="31"/>
        <v>0197275909</v>
      </c>
      <c r="B386" t="s">
        <v>19</v>
      </c>
      <c r="C386" t="s">
        <v>121</v>
      </c>
      <c r="D386">
        <v>2025</v>
      </c>
      <c r="E386">
        <v>4</v>
      </c>
      <c r="F386" s="1">
        <v>45748</v>
      </c>
      <c r="G386" s="1">
        <v>45777</v>
      </c>
      <c r="H386">
        <v>613</v>
      </c>
      <c r="I386" t="s">
        <v>14</v>
      </c>
      <c r="J386">
        <v>514</v>
      </c>
      <c r="K386">
        <v>1151</v>
      </c>
    </row>
    <row r="387" spans="1:11" x14ac:dyDescent="0.3">
      <c r="A387" t="str">
        <f t="shared" si="31"/>
        <v>0197275909</v>
      </c>
      <c r="B387" t="s">
        <v>19</v>
      </c>
      <c r="C387" t="s">
        <v>121</v>
      </c>
      <c r="D387">
        <v>2025</v>
      </c>
      <c r="E387">
        <v>5</v>
      </c>
      <c r="F387" s="1">
        <v>45778</v>
      </c>
      <c r="G387" s="1">
        <v>45808</v>
      </c>
      <c r="H387">
        <v>613</v>
      </c>
      <c r="I387" t="s">
        <v>14</v>
      </c>
      <c r="J387">
        <v>387</v>
      </c>
      <c r="K387">
        <v>1060</v>
      </c>
    </row>
    <row r="388" spans="1:11" x14ac:dyDescent="0.3">
      <c r="A388" t="str">
        <f t="shared" ref="A388:A399" si="32">"0112328339"</f>
        <v>0112328339</v>
      </c>
      <c r="B388" t="s">
        <v>19</v>
      </c>
      <c r="C388" t="s">
        <v>20</v>
      </c>
      <c r="D388">
        <v>2024</v>
      </c>
      <c r="E388">
        <v>6</v>
      </c>
      <c r="F388" s="1">
        <v>45444</v>
      </c>
      <c r="G388" s="1">
        <v>45473</v>
      </c>
      <c r="H388">
        <v>614</v>
      </c>
      <c r="I388" t="s">
        <v>14</v>
      </c>
      <c r="J388">
        <v>241</v>
      </c>
    </row>
    <row r="389" spans="1:11" x14ac:dyDescent="0.3">
      <c r="A389" t="str">
        <f t="shared" si="32"/>
        <v>0112328339</v>
      </c>
      <c r="B389" t="s">
        <v>19</v>
      </c>
      <c r="C389" t="s">
        <v>20</v>
      </c>
      <c r="D389">
        <v>2024</v>
      </c>
      <c r="E389">
        <v>7</v>
      </c>
      <c r="F389" s="1">
        <v>45474</v>
      </c>
      <c r="G389" s="1">
        <v>45504</v>
      </c>
      <c r="H389">
        <v>614</v>
      </c>
      <c r="I389" t="s">
        <v>14</v>
      </c>
      <c r="J389">
        <v>256</v>
      </c>
    </row>
    <row r="390" spans="1:11" x14ac:dyDescent="0.3">
      <c r="A390" t="str">
        <f t="shared" si="32"/>
        <v>0112328339</v>
      </c>
      <c r="B390" t="s">
        <v>19</v>
      </c>
      <c r="C390" t="s">
        <v>20</v>
      </c>
      <c r="D390">
        <v>2024</v>
      </c>
      <c r="E390">
        <v>8</v>
      </c>
      <c r="F390" s="1">
        <v>45505</v>
      </c>
      <c r="G390" s="1">
        <v>45535</v>
      </c>
      <c r="H390">
        <v>614</v>
      </c>
      <c r="I390" t="s">
        <v>14</v>
      </c>
      <c r="J390">
        <v>295</v>
      </c>
    </row>
    <row r="391" spans="1:11" x14ac:dyDescent="0.3">
      <c r="A391" t="str">
        <f t="shared" si="32"/>
        <v>0112328339</v>
      </c>
      <c r="B391" t="s">
        <v>19</v>
      </c>
      <c r="C391" t="s">
        <v>20</v>
      </c>
      <c r="D391">
        <v>2024</v>
      </c>
      <c r="E391">
        <v>9</v>
      </c>
      <c r="F391" s="1">
        <v>45536</v>
      </c>
      <c r="G391" s="1">
        <v>45565</v>
      </c>
      <c r="H391">
        <v>614</v>
      </c>
      <c r="I391" t="s">
        <v>14</v>
      </c>
      <c r="J391">
        <v>339</v>
      </c>
    </row>
    <row r="392" spans="1:11" x14ac:dyDescent="0.3">
      <c r="A392" t="str">
        <f t="shared" si="32"/>
        <v>0112328339</v>
      </c>
      <c r="B392" t="s">
        <v>19</v>
      </c>
      <c r="C392" t="s">
        <v>20</v>
      </c>
      <c r="D392">
        <v>2024</v>
      </c>
      <c r="E392">
        <v>10</v>
      </c>
      <c r="F392" s="1">
        <v>45566</v>
      </c>
      <c r="G392" s="1">
        <v>45596</v>
      </c>
      <c r="H392">
        <v>614</v>
      </c>
      <c r="I392" t="s">
        <v>14</v>
      </c>
      <c r="J392">
        <v>410</v>
      </c>
    </row>
    <row r="393" spans="1:11" x14ac:dyDescent="0.3">
      <c r="A393" t="str">
        <f t="shared" si="32"/>
        <v>0112328339</v>
      </c>
      <c r="B393" t="s">
        <v>19</v>
      </c>
      <c r="C393" t="s">
        <v>20</v>
      </c>
      <c r="D393">
        <v>2024</v>
      </c>
      <c r="E393">
        <v>11</v>
      </c>
      <c r="F393" s="1">
        <v>45597</v>
      </c>
      <c r="G393" s="1">
        <v>45626</v>
      </c>
      <c r="H393">
        <v>614</v>
      </c>
      <c r="I393" t="s">
        <v>14</v>
      </c>
      <c r="J393">
        <v>434</v>
      </c>
    </row>
    <row r="394" spans="1:11" x14ac:dyDescent="0.3">
      <c r="A394" t="str">
        <f t="shared" si="32"/>
        <v>0112328339</v>
      </c>
      <c r="B394" t="s">
        <v>19</v>
      </c>
      <c r="C394" t="s">
        <v>20</v>
      </c>
      <c r="D394">
        <v>2024</v>
      </c>
      <c r="E394">
        <v>12</v>
      </c>
      <c r="F394" s="1">
        <v>45627</v>
      </c>
      <c r="G394" s="1">
        <v>45657</v>
      </c>
      <c r="H394">
        <v>614</v>
      </c>
      <c r="I394" t="s">
        <v>14</v>
      </c>
      <c r="J394">
        <v>477</v>
      </c>
    </row>
    <row r="395" spans="1:11" x14ac:dyDescent="0.3">
      <c r="A395" t="str">
        <f t="shared" si="32"/>
        <v>0112328339</v>
      </c>
      <c r="B395" t="s">
        <v>19</v>
      </c>
      <c r="C395" t="s">
        <v>20</v>
      </c>
      <c r="D395">
        <v>2025</v>
      </c>
      <c r="E395">
        <v>1</v>
      </c>
      <c r="F395" s="1">
        <v>45658</v>
      </c>
      <c r="G395" s="1">
        <v>45688</v>
      </c>
      <c r="H395">
        <v>614</v>
      </c>
      <c r="I395" t="s">
        <v>14</v>
      </c>
      <c r="J395">
        <v>475</v>
      </c>
    </row>
    <row r="396" spans="1:11" x14ac:dyDescent="0.3">
      <c r="A396" t="str">
        <f t="shared" si="32"/>
        <v>0112328339</v>
      </c>
      <c r="B396" t="s">
        <v>19</v>
      </c>
      <c r="C396" t="s">
        <v>20</v>
      </c>
      <c r="D396">
        <v>2025</v>
      </c>
      <c r="E396">
        <v>2</v>
      </c>
      <c r="F396" s="1">
        <v>45689</v>
      </c>
      <c r="G396" s="1">
        <v>45716</v>
      </c>
      <c r="H396">
        <v>614</v>
      </c>
      <c r="I396" t="s">
        <v>14</v>
      </c>
      <c r="J396">
        <v>393</v>
      </c>
    </row>
    <row r="397" spans="1:11" x14ac:dyDescent="0.3">
      <c r="A397" t="str">
        <f t="shared" si="32"/>
        <v>0112328339</v>
      </c>
      <c r="B397" t="s">
        <v>19</v>
      </c>
      <c r="C397" t="s">
        <v>20</v>
      </c>
      <c r="D397">
        <v>2025</v>
      </c>
      <c r="E397">
        <v>3</v>
      </c>
      <c r="F397" s="1">
        <v>45717</v>
      </c>
      <c r="G397" s="1">
        <v>45747</v>
      </c>
      <c r="H397">
        <v>614</v>
      </c>
      <c r="I397" t="s">
        <v>14</v>
      </c>
      <c r="J397">
        <v>380</v>
      </c>
    </row>
    <row r="398" spans="1:11" x14ac:dyDescent="0.3">
      <c r="A398" t="str">
        <f t="shared" si="32"/>
        <v>0112328339</v>
      </c>
      <c r="B398" t="s">
        <v>19</v>
      </c>
      <c r="C398" t="s">
        <v>20</v>
      </c>
      <c r="D398">
        <v>2025</v>
      </c>
      <c r="E398">
        <v>4</v>
      </c>
      <c r="F398" s="1">
        <v>45748</v>
      </c>
      <c r="G398" s="1">
        <v>45777</v>
      </c>
      <c r="H398">
        <v>614</v>
      </c>
      <c r="I398" t="s">
        <v>14</v>
      </c>
      <c r="J398">
        <v>315</v>
      </c>
    </row>
    <row r="399" spans="1:11" x14ac:dyDescent="0.3">
      <c r="A399" t="str">
        <f t="shared" si="32"/>
        <v>0112328339</v>
      </c>
      <c r="B399" t="s">
        <v>19</v>
      </c>
      <c r="C399" t="s">
        <v>20</v>
      </c>
      <c r="D399">
        <v>2025</v>
      </c>
      <c r="E399">
        <v>5</v>
      </c>
      <c r="F399" s="1">
        <v>45778</v>
      </c>
      <c r="G399" s="1">
        <v>45808</v>
      </c>
      <c r="H399">
        <v>614</v>
      </c>
      <c r="I399" t="s">
        <v>14</v>
      </c>
      <c r="J399">
        <v>281</v>
      </c>
    </row>
    <row r="400" spans="1:11" x14ac:dyDescent="0.3">
      <c r="A400" t="str">
        <f t="shared" ref="A400:A411" si="33">"0112328428"</f>
        <v>0112328428</v>
      </c>
      <c r="B400" t="s">
        <v>19</v>
      </c>
      <c r="C400" t="s">
        <v>21</v>
      </c>
      <c r="D400">
        <v>2024</v>
      </c>
      <c r="E400">
        <v>6</v>
      </c>
      <c r="F400" s="1">
        <v>45444</v>
      </c>
      <c r="G400" s="1">
        <v>45473</v>
      </c>
      <c r="H400">
        <v>614</v>
      </c>
      <c r="I400" t="s">
        <v>14</v>
      </c>
      <c r="J400">
        <v>202</v>
      </c>
    </row>
    <row r="401" spans="1:10" x14ac:dyDescent="0.3">
      <c r="A401" t="str">
        <f t="shared" si="33"/>
        <v>0112328428</v>
      </c>
      <c r="B401" t="s">
        <v>19</v>
      </c>
      <c r="C401" t="s">
        <v>21</v>
      </c>
      <c r="D401">
        <v>2024</v>
      </c>
      <c r="E401">
        <v>7</v>
      </c>
      <c r="F401" s="1">
        <v>45474</v>
      </c>
      <c r="G401" s="1">
        <v>45504</v>
      </c>
      <c r="H401">
        <v>614</v>
      </c>
      <c r="I401" t="s">
        <v>14</v>
      </c>
      <c r="J401">
        <v>219</v>
      </c>
    </row>
    <row r="402" spans="1:10" x14ac:dyDescent="0.3">
      <c r="A402" t="str">
        <f t="shared" si="33"/>
        <v>0112328428</v>
      </c>
      <c r="B402" t="s">
        <v>19</v>
      </c>
      <c r="C402" t="s">
        <v>21</v>
      </c>
      <c r="D402">
        <v>2024</v>
      </c>
      <c r="E402">
        <v>8</v>
      </c>
      <c r="F402" s="1">
        <v>45505</v>
      </c>
      <c r="G402" s="1">
        <v>45535</v>
      </c>
      <c r="H402">
        <v>614</v>
      </c>
      <c r="I402" t="s">
        <v>14</v>
      </c>
      <c r="J402">
        <v>252</v>
      </c>
    </row>
    <row r="403" spans="1:10" x14ac:dyDescent="0.3">
      <c r="A403" t="str">
        <f t="shared" si="33"/>
        <v>0112328428</v>
      </c>
      <c r="B403" t="s">
        <v>19</v>
      </c>
      <c r="C403" t="s">
        <v>21</v>
      </c>
      <c r="D403">
        <v>2024</v>
      </c>
      <c r="E403">
        <v>9</v>
      </c>
      <c r="F403" s="1">
        <v>45536</v>
      </c>
      <c r="G403" s="1">
        <v>45565</v>
      </c>
      <c r="H403">
        <v>614</v>
      </c>
      <c r="I403" t="s">
        <v>14</v>
      </c>
      <c r="J403">
        <v>289</v>
      </c>
    </row>
    <row r="404" spans="1:10" x14ac:dyDescent="0.3">
      <c r="A404" t="str">
        <f t="shared" si="33"/>
        <v>0112328428</v>
      </c>
      <c r="B404" t="s">
        <v>19</v>
      </c>
      <c r="C404" t="s">
        <v>21</v>
      </c>
      <c r="D404">
        <v>2024</v>
      </c>
      <c r="E404">
        <v>10</v>
      </c>
      <c r="F404" s="1">
        <v>45566</v>
      </c>
      <c r="G404" s="1">
        <v>45596</v>
      </c>
      <c r="H404">
        <v>614</v>
      </c>
      <c r="I404" t="s">
        <v>14</v>
      </c>
      <c r="J404">
        <v>339</v>
      </c>
    </row>
    <row r="405" spans="1:10" x14ac:dyDescent="0.3">
      <c r="A405" t="str">
        <f t="shared" si="33"/>
        <v>0112328428</v>
      </c>
      <c r="B405" t="s">
        <v>19</v>
      </c>
      <c r="C405" t="s">
        <v>21</v>
      </c>
      <c r="D405">
        <v>2024</v>
      </c>
      <c r="E405">
        <v>11</v>
      </c>
      <c r="F405" s="1">
        <v>45597</v>
      </c>
      <c r="G405" s="1">
        <v>45626</v>
      </c>
      <c r="H405">
        <v>614</v>
      </c>
      <c r="I405" t="s">
        <v>14</v>
      </c>
      <c r="J405">
        <v>379</v>
      </c>
    </row>
    <row r="406" spans="1:10" x14ac:dyDescent="0.3">
      <c r="A406" t="str">
        <f t="shared" si="33"/>
        <v>0112328428</v>
      </c>
      <c r="B406" t="s">
        <v>19</v>
      </c>
      <c r="C406" t="s">
        <v>21</v>
      </c>
      <c r="D406">
        <v>2024</v>
      </c>
      <c r="E406">
        <v>12</v>
      </c>
      <c r="F406" s="1">
        <v>45627</v>
      </c>
      <c r="G406" s="1">
        <v>45657</v>
      </c>
      <c r="H406">
        <v>614</v>
      </c>
      <c r="I406" t="s">
        <v>14</v>
      </c>
      <c r="J406">
        <v>407</v>
      </c>
    </row>
    <row r="407" spans="1:10" x14ac:dyDescent="0.3">
      <c r="A407" t="str">
        <f t="shared" si="33"/>
        <v>0112328428</v>
      </c>
      <c r="B407" t="s">
        <v>19</v>
      </c>
      <c r="C407" t="s">
        <v>21</v>
      </c>
      <c r="D407">
        <v>2025</v>
      </c>
      <c r="E407">
        <v>1</v>
      </c>
      <c r="F407" s="1">
        <v>45658</v>
      </c>
      <c r="G407" s="1">
        <v>45688</v>
      </c>
      <c r="H407">
        <v>614</v>
      </c>
      <c r="I407" t="s">
        <v>14</v>
      </c>
      <c r="J407">
        <v>400</v>
      </c>
    </row>
    <row r="408" spans="1:10" x14ac:dyDescent="0.3">
      <c r="A408" t="str">
        <f t="shared" si="33"/>
        <v>0112328428</v>
      </c>
      <c r="B408" t="s">
        <v>19</v>
      </c>
      <c r="C408" t="s">
        <v>21</v>
      </c>
      <c r="D408">
        <v>2025</v>
      </c>
      <c r="E408">
        <v>2</v>
      </c>
      <c r="F408" s="1">
        <v>45689</v>
      </c>
      <c r="G408" s="1">
        <v>45716</v>
      </c>
      <c r="H408">
        <v>614</v>
      </c>
      <c r="I408" t="s">
        <v>14</v>
      </c>
      <c r="J408">
        <v>324</v>
      </c>
    </row>
    <row r="409" spans="1:10" x14ac:dyDescent="0.3">
      <c r="A409" t="str">
        <f t="shared" si="33"/>
        <v>0112328428</v>
      </c>
      <c r="B409" t="s">
        <v>19</v>
      </c>
      <c r="C409" t="s">
        <v>21</v>
      </c>
      <c r="D409">
        <v>2025</v>
      </c>
      <c r="E409">
        <v>3</v>
      </c>
      <c r="F409" s="1">
        <v>45717</v>
      </c>
      <c r="G409" s="1">
        <v>45747</v>
      </c>
      <c r="H409">
        <v>614</v>
      </c>
      <c r="I409" t="s">
        <v>14</v>
      </c>
      <c r="J409">
        <v>315</v>
      </c>
    </row>
    <row r="410" spans="1:10" x14ac:dyDescent="0.3">
      <c r="A410" t="str">
        <f t="shared" si="33"/>
        <v>0112328428</v>
      </c>
      <c r="B410" t="s">
        <v>19</v>
      </c>
      <c r="C410" t="s">
        <v>21</v>
      </c>
      <c r="D410">
        <v>2025</v>
      </c>
      <c r="E410">
        <v>4</v>
      </c>
      <c r="F410" s="1">
        <v>45748</v>
      </c>
      <c r="G410" s="1">
        <v>45777</v>
      </c>
      <c r="H410">
        <v>614</v>
      </c>
      <c r="I410" t="s">
        <v>14</v>
      </c>
      <c r="J410">
        <v>263</v>
      </c>
    </row>
    <row r="411" spans="1:10" x14ac:dyDescent="0.3">
      <c r="A411" t="str">
        <f t="shared" si="33"/>
        <v>0112328428</v>
      </c>
      <c r="B411" t="s">
        <v>19</v>
      </c>
      <c r="C411" t="s">
        <v>21</v>
      </c>
      <c r="D411">
        <v>2025</v>
      </c>
      <c r="E411">
        <v>5</v>
      </c>
      <c r="F411" s="1">
        <v>45778</v>
      </c>
      <c r="G411" s="1">
        <v>45808</v>
      </c>
      <c r="H411">
        <v>614</v>
      </c>
      <c r="I411" t="s">
        <v>14</v>
      </c>
      <c r="J411">
        <v>237</v>
      </c>
    </row>
    <row r="412" spans="1:10" x14ac:dyDescent="0.3">
      <c r="A412" t="str">
        <f t="shared" ref="A412:A423" si="34">"0112344513"</f>
        <v>0112344513</v>
      </c>
      <c r="B412" t="s">
        <v>19</v>
      </c>
      <c r="C412" t="s">
        <v>22</v>
      </c>
      <c r="D412">
        <v>2024</v>
      </c>
      <c r="E412">
        <v>6</v>
      </c>
      <c r="F412" s="1">
        <v>45444</v>
      </c>
      <c r="G412" s="1">
        <v>45473</v>
      </c>
      <c r="H412">
        <v>614</v>
      </c>
      <c r="I412" t="s">
        <v>14</v>
      </c>
      <c r="J412">
        <v>524</v>
      </c>
    </row>
    <row r="413" spans="1:10" x14ac:dyDescent="0.3">
      <c r="A413" t="str">
        <f t="shared" si="34"/>
        <v>0112344513</v>
      </c>
      <c r="B413" t="s">
        <v>19</v>
      </c>
      <c r="C413" t="s">
        <v>22</v>
      </c>
      <c r="D413">
        <v>2024</v>
      </c>
      <c r="E413">
        <v>7</v>
      </c>
      <c r="F413" s="1">
        <v>45474</v>
      </c>
      <c r="G413" s="1">
        <v>45504</v>
      </c>
      <c r="H413">
        <v>614</v>
      </c>
      <c r="I413" t="s">
        <v>14</v>
      </c>
      <c r="J413">
        <v>517</v>
      </c>
    </row>
    <row r="414" spans="1:10" x14ac:dyDescent="0.3">
      <c r="A414" t="str">
        <f t="shared" si="34"/>
        <v>0112344513</v>
      </c>
      <c r="B414" t="s">
        <v>19</v>
      </c>
      <c r="C414" t="s">
        <v>22</v>
      </c>
      <c r="D414">
        <v>2024</v>
      </c>
      <c r="E414">
        <v>8</v>
      </c>
      <c r="F414" s="1">
        <v>45505</v>
      </c>
      <c r="G414" s="1">
        <v>45535</v>
      </c>
      <c r="H414">
        <v>614</v>
      </c>
      <c r="I414" t="s">
        <v>14</v>
      </c>
      <c r="J414">
        <v>577</v>
      </c>
    </row>
    <row r="415" spans="1:10" x14ac:dyDescent="0.3">
      <c r="A415" t="str">
        <f t="shared" si="34"/>
        <v>0112344513</v>
      </c>
      <c r="B415" t="s">
        <v>19</v>
      </c>
      <c r="C415" t="s">
        <v>22</v>
      </c>
      <c r="D415">
        <v>2024</v>
      </c>
      <c r="E415">
        <v>9</v>
      </c>
      <c r="F415" s="1">
        <v>45536</v>
      </c>
      <c r="G415" s="1">
        <v>45565</v>
      </c>
      <c r="H415">
        <v>614</v>
      </c>
      <c r="I415" t="s">
        <v>14</v>
      </c>
      <c r="J415">
        <v>624</v>
      </c>
    </row>
    <row r="416" spans="1:10" x14ac:dyDescent="0.3">
      <c r="A416" t="str">
        <f t="shared" si="34"/>
        <v>0112344513</v>
      </c>
      <c r="B416" t="s">
        <v>19</v>
      </c>
      <c r="C416" t="s">
        <v>22</v>
      </c>
      <c r="D416">
        <v>2024</v>
      </c>
      <c r="E416">
        <v>10</v>
      </c>
      <c r="F416" s="1">
        <v>45566</v>
      </c>
      <c r="G416" s="1">
        <v>45596</v>
      </c>
      <c r="H416">
        <v>614</v>
      </c>
      <c r="I416" t="s">
        <v>14</v>
      </c>
      <c r="J416">
        <v>736</v>
      </c>
    </row>
    <row r="417" spans="1:10" x14ac:dyDescent="0.3">
      <c r="A417" t="str">
        <f t="shared" si="34"/>
        <v>0112344513</v>
      </c>
      <c r="B417" t="s">
        <v>19</v>
      </c>
      <c r="C417" t="s">
        <v>22</v>
      </c>
      <c r="D417">
        <v>2024</v>
      </c>
      <c r="E417">
        <v>11</v>
      </c>
      <c r="F417" s="1">
        <v>45597</v>
      </c>
      <c r="G417" s="1">
        <v>45626</v>
      </c>
      <c r="H417">
        <v>614</v>
      </c>
      <c r="I417" t="s">
        <v>14</v>
      </c>
      <c r="J417">
        <v>787</v>
      </c>
    </row>
    <row r="418" spans="1:10" x14ac:dyDescent="0.3">
      <c r="A418" t="str">
        <f t="shared" si="34"/>
        <v>0112344513</v>
      </c>
      <c r="B418" t="s">
        <v>19</v>
      </c>
      <c r="C418" t="s">
        <v>22</v>
      </c>
      <c r="D418">
        <v>2024</v>
      </c>
      <c r="E418">
        <v>12</v>
      </c>
      <c r="F418" s="1">
        <v>45627</v>
      </c>
      <c r="G418" s="1">
        <v>45657</v>
      </c>
      <c r="H418">
        <v>614</v>
      </c>
      <c r="I418" t="s">
        <v>14</v>
      </c>
      <c r="J418">
        <v>858</v>
      </c>
    </row>
    <row r="419" spans="1:10" x14ac:dyDescent="0.3">
      <c r="A419" t="str">
        <f t="shared" si="34"/>
        <v>0112344513</v>
      </c>
      <c r="B419" t="s">
        <v>19</v>
      </c>
      <c r="C419" t="s">
        <v>22</v>
      </c>
      <c r="D419">
        <v>2025</v>
      </c>
      <c r="E419">
        <v>1</v>
      </c>
      <c r="F419" s="1">
        <v>45658</v>
      </c>
      <c r="G419" s="1">
        <v>45688</v>
      </c>
      <c r="H419">
        <v>614</v>
      </c>
      <c r="I419" t="s">
        <v>14</v>
      </c>
      <c r="J419">
        <v>833</v>
      </c>
    </row>
    <row r="420" spans="1:10" x14ac:dyDescent="0.3">
      <c r="A420" t="str">
        <f t="shared" si="34"/>
        <v>0112344513</v>
      </c>
      <c r="B420" t="s">
        <v>19</v>
      </c>
      <c r="C420" t="s">
        <v>22</v>
      </c>
      <c r="D420">
        <v>2025</v>
      </c>
      <c r="E420">
        <v>2</v>
      </c>
      <c r="F420" s="1">
        <v>45689</v>
      </c>
      <c r="G420" s="1">
        <v>45716</v>
      </c>
      <c r="H420">
        <v>614</v>
      </c>
      <c r="I420" t="s">
        <v>14</v>
      </c>
      <c r="J420">
        <v>670</v>
      </c>
    </row>
    <row r="421" spans="1:10" x14ac:dyDescent="0.3">
      <c r="A421" t="str">
        <f t="shared" si="34"/>
        <v>0112344513</v>
      </c>
      <c r="B421" t="s">
        <v>19</v>
      </c>
      <c r="C421" t="s">
        <v>22</v>
      </c>
      <c r="D421">
        <v>2025</v>
      </c>
      <c r="E421">
        <v>3</v>
      </c>
      <c r="F421" s="1">
        <v>45717</v>
      </c>
      <c r="G421" s="1">
        <v>45747</v>
      </c>
      <c r="H421">
        <v>614</v>
      </c>
      <c r="I421" t="s">
        <v>14</v>
      </c>
      <c r="J421">
        <v>641</v>
      </c>
    </row>
    <row r="422" spans="1:10" x14ac:dyDescent="0.3">
      <c r="A422" t="str">
        <f t="shared" si="34"/>
        <v>0112344513</v>
      </c>
      <c r="B422" t="s">
        <v>19</v>
      </c>
      <c r="C422" t="s">
        <v>22</v>
      </c>
      <c r="D422">
        <v>2025</v>
      </c>
      <c r="E422">
        <v>4</v>
      </c>
      <c r="F422" s="1">
        <v>45748</v>
      </c>
      <c r="G422" s="1">
        <v>45777</v>
      </c>
      <c r="H422">
        <v>614</v>
      </c>
      <c r="I422" t="s">
        <v>14</v>
      </c>
      <c r="J422">
        <v>532</v>
      </c>
    </row>
    <row r="423" spans="1:10" x14ac:dyDescent="0.3">
      <c r="A423" t="str">
        <f t="shared" si="34"/>
        <v>0112344513</v>
      </c>
      <c r="B423" t="s">
        <v>19</v>
      </c>
      <c r="C423" t="s">
        <v>22</v>
      </c>
      <c r="D423">
        <v>2025</v>
      </c>
      <c r="E423">
        <v>5</v>
      </c>
      <c r="F423" s="1">
        <v>45778</v>
      </c>
      <c r="G423" s="1">
        <v>45808</v>
      </c>
      <c r="H423">
        <v>614</v>
      </c>
      <c r="I423" t="s">
        <v>14</v>
      </c>
      <c r="J423">
        <v>499</v>
      </c>
    </row>
    <row r="424" spans="1:10" x14ac:dyDescent="0.3">
      <c r="A424" t="str">
        <f t="shared" ref="A424:A435" si="35">"0112345030"</f>
        <v>0112345030</v>
      </c>
      <c r="B424" t="s">
        <v>19</v>
      </c>
      <c r="C424" t="s">
        <v>23</v>
      </c>
      <c r="D424">
        <v>2024</v>
      </c>
      <c r="E424">
        <v>6</v>
      </c>
      <c r="F424" s="1">
        <v>45444</v>
      </c>
      <c r="G424" s="1">
        <v>45473</v>
      </c>
      <c r="H424">
        <v>614</v>
      </c>
      <c r="I424" t="s">
        <v>14</v>
      </c>
      <c r="J424">
        <v>245</v>
      </c>
    </row>
    <row r="425" spans="1:10" x14ac:dyDescent="0.3">
      <c r="A425" t="str">
        <f t="shared" si="35"/>
        <v>0112345030</v>
      </c>
      <c r="B425" t="s">
        <v>19</v>
      </c>
      <c r="C425" t="s">
        <v>23</v>
      </c>
      <c r="D425">
        <v>2024</v>
      </c>
      <c r="E425">
        <v>7</v>
      </c>
      <c r="F425" s="1">
        <v>45474</v>
      </c>
      <c r="G425" s="1">
        <v>45504</v>
      </c>
      <c r="H425">
        <v>614</v>
      </c>
      <c r="I425" t="s">
        <v>14</v>
      </c>
      <c r="J425">
        <v>266</v>
      </c>
    </row>
    <row r="426" spans="1:10" x14ac:dyDescent="0.3">
      <c r="A426" t="str">
        <f t="shared" si="35"/>
        <v>0112345030</v>
      </c>
      <c r="B426" t="s">
        <v>19</v>
      </c>
      <c r="C426" t="s">
        <v>23</v>
      </c>
      <c r="D426">
        <v>2024</v>
      </c>
      <c r="E426">
        <v>8</v>
      </c>
      <c r="F426" s="1">
        <v>45505</v>
      </c>
      <c r="G426" s="1">
        <v>45535</v>
      </c>
      <c r="H426">
        <v>614</v>
      </c>
      <c r="I426" t="s">
        <v>14</v>
      </c>
      <c r="J426">
        <v>305</v>
      </c>
    </row>
    <row r="427" spans="1:10" x14ac:dyDescent="0.3">
      <c r="A427" t="str">
        <f t="shared" si="35"/>
        <v>0112345030</v>
      </c>
      <c r="B427" t="s">
        <v>19</v>
      </c>
      <c r="C427" t="s">
        <v>23</v>
      </c>
      <c r="D427">
        <v>2024</v>
      </c>
      <c r="E427">
        <v>9</v>
      </c>
      <c r="F427" s="1">
        <v>45536</v>
      </c>
      <c r="G427" s="1">
        <v>45565</v>
      </c>
      <c r="H427">
        <v>614</v>
      </c>
      <c r="I427" t="s">
        <v>14</v>
      </c>
      <c r="J427">
        <v>349</v>
      </c>
    </row>
    <row r="428" spans="1:10" x14ac:dyDescent="0.3">
      <c r="A428" t="str">
        <f t="shared" si="35"/>
        <v>0112345030</v>
      </c>
      <c r="B428" t="s">
        <v>19</v>
      </c>
      <c r="C428" t="s">
        <v>23</v>
      </c>
      <c r="D428">
        <v>2024</v>
      </c>
      <c r="E428">
        <v>10</v>
      </c>
      <c r="F428" s="1">
        <v>45566</v>
      </c>
      <c r="G428" s="1">
        <v>45596</v>
      </c>
      <c r="H428">
        <v>614</v>
      </c>
      <c r="I428" t="s">
        <v>14</v>
      </c>
      <c r="J428">
        <v>423</v>
      </c>
    </row>
    <row r="429" spans="1:10" x14ac:dyDescent="0.3">
      <c r="A429" t="str">
        <f t="shared" si="35"/>
        <v>0112345030</v>
      </c>
      <c r="B429" t="s">
        <v>19</v>
      </c>
      <c r="C429" t="s">
        <v>23</v>
      </c>
      <c r="D429">
        <v>2024</v>
      </c>
      <c r="E429">
        <v>11</v>
      </c>
      <c r="F429" s="1">
        <v>45597</v>
      </c>
      <c r="G429" s="1">
        <v>45626</v>
      </c>
      <c r="H429">
        <v>614</v>
      </c>
      <c r="I429" t="s">
        <v>14</v>
      </c>
      <c r="J429">
        <v>450</v>
      </c>
    </row>
    <row r="430" spans="1:10" x14ac:dyDescent="0.3">
      <c r="A430" t="str">
        <f t="shared" si="35"/>
        <v>0112345030</v>
      </c>
      <c r="B430" t="s">
        <v>19</v>
      </c>
      <c r="C430" t="s">
        <v>23</v>
      </c>
      <c r="D430">
        <v>2024</v>
      </c>
      <c r="E430">
        <v>12</v>
      </c>
      <c r="F430" s="1">
        <v>45627</v>
      </c>
      <c r="G430" s="1">
        <v>45657</v>
      </c>
      <c r="H430">
        <v>614</v>
      </c>
      <c r="I430" t="s">
        <v>14</v>
      </c>
      <c r="J430">
        <v>495</v>
      </c>
    </row>
    <row r="431" spans="1:10" x14ac:dyDescent="0.3">
      <c r="A431" t="str">
        <f t="shared" si="35"/>
        <v>0112345030</v>
      </c>
      <c r="B431" t="s">
        <v>19</v>
      </c>
      <c r="C431" t="s">
        <v>23</v>
      </c>
      <c r="D431">
        <v>2025</v>
      </c>
      <c r="E431">
        <v>1</v>
      </c>
      <c r="F431" s="1">
        <v>45658</v>
      </c>
      <c r="G431" s="1">
        <v>45688</v>
      </c>
      <c r="H431">
        <v>614</v>
      </c>
      <c r="I431" t="s">
        <v>14</v>
      </c>
      <c r="J431">
        <v>502</v>
      </c>
    </row>
    <row r="432" spans="1:10" x14ac:dyDescent="0.3">
      <c r="A432" t="str">
        <f t="shared" si="35"/>
        <v>0112345030</v>
      </c>
      <c r="B432" t="s">
        <v>19</v>
      </c>
      <c r="C432" t="s">
        <v>23</v>
      </c>
      <c r="D432">
        <v>2025</v>
      </c>
      <c r="E432">
        <v>2</v>
      </c>
      <c r="F432" s="1">
        <v>45689</v>
      </c>
      <c r="G432" s="1">
        <v>45716</v>
      </c>
      <c r="H432">
        <v>614</v>
      </c>
      <c r="I432" t="s">
        <v>14</v>
      </c>
      <c r="J432">
        <v>415</v>
      </c>
    </row>
    <row r="433" spans="1:10" x14ac:dyDescent="0.3">
      <c r="A433" t="str">
        <f t="shared" si="35"/>
        <v>0112345030</v>
      </c>
      <c r="B433" t="s">
        <v>19</v>
      </c>
      <c r="C433" t="s">
        <v>23</v>
      </c>
      <c r="D433">
        <v>2025</v>
      </c>
      <c r="E433">
        <v>3</v>
      </c>
      <c r="F433" s="1">
        <v>45717</v>
      </c>
      <c r="G433" s="1">
        <v>45747</v>
      </c>
      <c r="H433">
        <v>614</v>
      </c>
      <c r="I433" t="s">
        <v>14</v>
      </c>
      <c r="J433">
        <v>403</v>
      </c>
    </row>
    <row r="434" spans="1:10" x14ac:dyDescent="0.3">
      <c r="A434" t="str">
        <f t="shared" si="35"/>
        <v>0112345030</v>
      </c>
      <c r="B434" t="s">
        <v>19</v>
      </c>
      <c r="C434" t="s">
        <v>23</v>
      </c>
      <c r="D434">
        <v>2025</v>
      </c>
      <c r="E434">
        <v>4</v>
      </c>
      <c r="F434" s="1">
        <v>45748</v>
      </c>
      <c r="G434" s="1">
        <v>45777</v>
      </c>
      <c r="H434">
        <v>614</v>
      </c>
      <c r="I434" t="s">
        <v>14</v>
      </c>
      <c r="J434">
        <v>335</v>
      </c>
    </row>
    <row r="435" spans="1:10" x14ac:dyDescent="0.3">
      <c r="A435" t="str">
        <f t="shared" si="35"/>
        <v>0112345030</v>
      </c>
      <c r="B435" t="s">
        <v>19</v>
      </c>
      <c r="C435" t="s">
        <v>23</v>
      </c>
      <c r="D435">
        <v>2025</v>
      </c>
      <c r="E435">
        <v>5</v>
      </c>
      <c r="F435" s="1">
        <v>45778</v>
      </c>
      <c r="G435" s="1">
        <v>45808</v>
      </c>
      <c r="H435">
        <v>614</v>
      </c>
      <c r="I435" t="s">
        <v>14</v>
      </c>
      <c r="J435">
        <v>299</v>
      </c>
    </row>
    <row r="436" spans="1:10" x14ac:dyDescent="0.3">
      <c r="A436" t="str">
        <f t="shared" ref="A436:A447" si="36">"0112345129"</f>
        <v>0112345129</v>
      </c>
      <c r="B436" t="s">
        <v>19</v>
      </c>
      <c r="C436" t="s">
        <v>24</v>
      </c>
      <c r="D436">
        <v>2024</v>
      </c>
      <c r="E436">
        <v>6</v>
      </c>
      <c r="F436" s="1">
        <v>45444</v>
      </c>
      <c r="G436" s="1">
        <v>45473</v>
      </c>
      <c r="H436">
        <v>614</v>
      </c>
      <c r="I436" t="s">
        <v>14</v>
      </c>
      <c r="J436">
        <v>442</v>
      </c>
    </row>
    <row r="437" spans="1:10" x14ac:dyDescent="0.3">
      <c r="A437" t="str">
        <f t="shared" si="36"/>
        <v>0112345129</v>
      </c>
      <c r="B437" t="s">
        <v>19</v>
      </c>
      <c r="C437" t="s">
        <v>24</v>
      </c>
      <c r="D437">
        <v>2024</v>
      </c>
      <c r="E437">
        <v>7</v>
      </c>
      <c r="F437" s="1">
        <v>45474</v>
      </c>
      <c r="G437" s="1">
        <v>45504</v>
      </c>
      <c r="H437">
        <v>614</v>
      </c>
      <c r="I437" t="s">
        <v>14</v>
      </c>
      <c r="J437">
        <v>470</v>
      </c>
    </row>
    <row r="438" spans="1:10" x14ac:dyDescent="0.3">
      <c r="A438" t="str">
        <f t="shared" si="36"/>
        <v>0112345129</v>
      </c>
      <c r="B438" t="s">
        <v>19</v>
      </c>
      <c r="C438" t="s">
        <v>24</v>
      </c>
      <c r="D438">
        <v>2024</v>
      </c>
      <c r="E438">
        <v>8</v>
      </c>
      <c r="F438" s="1">
        <v>45505</v>
      </c>
      <c r="G438" s="1">
        <v>45535</v>
      </c>
      <c r="H438">
        <v>614</v>
      </c>
      <c r="I438" t="s">
        <v>14</v>
      </c>
      <c r="J438">
        <v>536</v>
      </c>
    </row>
    <row r="439" spans="1:10" x14ac:dyDescent="0.3">
      <c r="A439" t="str">
        <f t="shared" si="36"/>
        <v>0112345129</v>
      </c>
      <c r="B439" t="s">
        <v>19</v>
      </c>
      <c r="C439" t="s">
        <v>24</v>
      </c>
      <c r="D439">
        <v>2024</v>
      </c>
      <c r="E439">
        <v>9</v>
      </c>
      <c r="F439" s="1">
        <v>45536</v>
      </c>
      <c r="G439" s="1">
        <v>45565</v>
      </c>
      <c r="H439">
        <v>614</v>
      </c>
      <c r="I439" t="s">
        <v>14</v>
      </c>
      <c r="J439">
        <v>622</v>
      </c>
    </row>
    <row r="440" spans="1:10" x14ac:dyDescent="0.3">
      <c r="A440" t="str">
        <f t="shared" si="36"/>
        <v>0112345129</v>
      </c>
      <c r="B440" t="s">
        <v>19</v>
      </c>
      <c r="C440" t="s">
        <v>24</v>
      </c>
      <c r="D440">
        <v>2024</v>
      </c>
      <c r="E440">
        <v>10</v>
      </c>
      <c r="F440" s="1">
        <v>45566</v>
      </c>
      <c r="G440" s="1">
        <v>45596</v>
      </c>
      <c r="H440">
        <v>614</v>
      </c>
      <c r="I440" t="s">
        <v>14</v>
      </c>
      <c r="J440">
        <v>754</v>
      </c>
    </row>
    <row r="441" spans="1:10" x14ac:dyDescent="0.3">
      <c r="A441" t="str">
        <f t="shared" si="36"/>
        <v>0112345129</v>
      </c>
      <c r="B441" t="s">
        <v>19</v>
      </c>
      <c r="C441" t="s">
        <v>24</v>
      </c>
      <c r="D441">
        <v>2024</v>
      </c>
      <c r="E441">
        <v>11</v>
      </c>
      <c r="F441" s="1">
        <v>45597</v>
      </c>
      <c r="G441" s="1">
        <v>45626</v>
      </c>
      <c r="H441">
        <v>614</v>
      </c>
      <c r="I441" t="s">
        <v>14</v>
      </c>
      <c r="J441">
        <v>793</v>
      </c>
    </row>
    <row r="442" spans="1:10" x14ac:dyDescent="0.3">
      <c r="A442" t="str">
        <f t="shared" si="36"/>
        <v>0112345129</v>
      </c>
      <c r="B442" t="s">
        <v>19</v>
      </c>
      <c r="C442" t="s">
        <v>24</v>
      </c>
      <c r="D442">
        <v>2024</v>
      </c>
      <c r="E442">
        <v>12</v>
      </c>
      <c r="F442" s="1">
        <v>45627</v>
      </c>
      <c r="G442" s="1">
        <v>45657</v>
      </c>
      <c r="H442">
        <v>614</v>
      </c>
      <c r="I442" t="s">
        <v>14</v>
      </c>
      <c r="J442">
        <v>956</v>
      </c>
    </row>
    <row r="443" spans="1:10" x14ac:dyDescent="0.3">
      <c r="A443" t="str">
        <f t="shared" si="36"/>
        <v>0112345129</v>
      </c>
      <c r="B443" t="s">
        <v>19</v>
      </c>
      <c r="C443" t="s">
        <v>24</v>
      </c>
      <c r="D443">
        <v>2025</v>
      </c>
      <c r="E443">
        <v>1</v>
      </c>
      <c r="F443" s="1">
        <v>45658</v>
      </c>
      <c r="G443" s="1">
        <v>45688</v>
      </c>
      <c r="H443">
        <v>614</v>
      </c>
      <c r="I443" t="s">
        <v>14</v>
      </c>
      <c r="J443">
        <v>873</v>
      </c>
    </row>
    <row r="444" spans="1:10" x14ac:dyDescent="0.3">
      <c r="A444" t="str">
        <f t="shared" si="36"/>
        <v>0112345129</v>
      </c>
      <c r="B444" t="s">
        <v>19</v>
      </c>
      <c r="C444" t="s">
        <v>24</v>
      </c>
      <c r="D444">
        <v>2025</v>
      </c>
      <c r="E444">
        <v>2</v>
      </c>
      <c r="F444" s="1">
        <v>45689</v>
      </c>
      <c r="G444" s="1">
        <v>45716</v>
      </c>
      <c r="H444">
        <v>614</v>
      </c>
      <c r="I444" t="s">
        <v>14</v>
      </c>
      <c r="J444">
        <v>706</v>
      </c>
    </row>
    <row r="445" spans="1:10" x14ac:dyDescent="0.3">
      <c r="A445" t="str">
        <f t="shared" si="36"/>
        <v>0112345129</v>
      </c>
      <c r="B445" t="s">
        <v>19</v>
      </c>
      <c r="C445" t="s">
        <v>24</v>
      </c>
      <c r="D445">
        <v>2025</v>
      </c>
      <c r="E445">
        <v>3</v>
      </c>
      <c r="F445" s="1">
        <v>45717</v>
      </c>
      <c r="G445" s="1">
        <v>45747</v>
      </c>
      <c r="H445">
        <v>614</v>
      </c>
      <c r="I445" t="s">
        <v>14</v>
      </c>
      <c r="J445">
        <v>683</v>
      </c>
    </row>
    <row r="446" spans="1:10" x14ac:dyDescent="0.3">
      <c r="A446" t="str">
        <f t="shared" si="36"/>
        <v>0112345129</v>
      </c>
      <c r="B446" t="s">
        <v>19</v>
      </c>
      <c r="C446" t="s">
        <v>24</v>
      </c>
      <c r="D446">
        <v>2025</v>
      </c>
      <c r="E446">
        <v>4</v>
      </c>
      <c r="F446" s="1">
        <v>45748</v>
      </c>
      <c r="G446" s="1">
        <v>45777</v>
      </c>
      <c r="H446">
        <v>614</v>
      </c>
      <c r="I446" t="s">
        <v>14</v>
      </c>
      <c r="J446">
        <v>551</v>
      </c>
    </row>
    <row r="447" spans="1:10" x14ac:dyDescent="0.3">
      <c r="A447" t="str">
        <f t="shared" si="36"/>
        <v>0112345129</v>
      </c>
      <c r="B447" t="s">
        <v>19</v>
      </c>
      <c r="C447" t="s">
        <v>24</v>
      </c>
      <c r="D447">
        <v>2025</v>
      </c>
      <c r="E447">
        <v>5</v>
      </c>
      <c r="F447" s="1">
        <v>45778</v>
      </c>
      <c r="G447" s="1">
        <v>45808</v>
      </c>
      <c r="H447">
        <v>614</v>
      </c>
      <c r="I447" t="s">
        <v>14</v>
      </c>
      <c r="J447">
        <v>503</v>
      </c>
    </row>
    <row r="448" spans="1:10" x14ac:dyDescent="0.3">
      <c r="A448" t="str">
        <f t="shared" ref="A448:A459" si="37">"0112345200"</f>
        <v>0112345200</v>
      </c>
      <c r="B448" t="s">
        <v>19</v>
      </c>
      <c r="C448" t="s">
        <v>25</v>
      </c>
      <c r="D448">
        <v>2024</v>
      </c>
      <c r="E448">
        <v>6</v>
      </c>
      <c r="F448" s="1">
        <v>45444</v>
      </c>
      <c r="G448" s="1">
        <v>45473</v>
      </c>
      <c r="H448">
        <v>614</v>
      </c>
      <c r="I448" t="s">
        <v>14</v>
      </c>
      <c r="J448">
        <v>198</v>
      </c>
    </row>
    <row r="449" spans="1:10" x14ac:dyDescent="0.3">
      <c r="A449" t="str">
        <f t="shared" si="37"/>
        <v>0112345200</v>
      </c>
      <c r="B449" t="s">
        <v>19</v>
      </c>
      <c r="C449" t="s">
        <v>25</v>
      </c>
      <c r="D449">
        <v>2024</v>
      </c>
      <c r="E449">
        <v>7</v>
      </c>
      <c r="F449" s="1">
        <v>45474</v>
      </c>
      <c r="G449" s="1">
        <v>45504</v>
      </c>
      <c r="H449">
        <v>614</v>
      </c>
      <c r="I449" t="s">
        <v>14</v>
      </c>
      <c r="J449">
        <v>212</v>
      </c>
    </row>
    <row r="450" spans="1:10" x14ac:dyDescent="0.3">
      <c r="A450" t="str">
        <f t="shared" si="37"/>
        <v>0112345200</v>
      </c>
      <c r="B450" t="s">
        <v>19</v>
      </c>
      <c r="C450" t="s">
        <v>25</v>
      </c>
      <c r="D450">
        <v>2024</v>
      </c>
      <c r="E450">
        <v>8</v>
      </c>
      <c r="F450" s="1">
        <v>45505</v>
      </c>
      <c r="G450" s="1">
        <v>45535</v>
      </c>
      <c r="H450">
        <v>614</v>
      </c>
      <c r="I450" t="s">
        <v>14</v>
      </c>
      <c r="J450">
        <v>244</v>
      </c>
    </row>
    <row r="451" spans="1:10" x14ac:dyDescent="0.3">
      <c r="A451" t="str">
        <f t="shared" si="37"/>
        <v>0112345200</v>
      </c>
      <c r="B451" t="s">
        <v>19</v>
      </c>
      <c r="C451" t="s">
        <v>25</v>
      </c>
      <c r="D451">
        <v>2024</v>
      </c>
      <c r="E451">
        <v>9</v>
      </c>
      <c r="F451" s="1">
        <v>45536</v>
      </c>
      <c r="G451" s="1">
        <v>45565</v>
      </c>
      <c r="H451">
        <v>614</v>
      </c>
      <c r="I451" t="s">
        <v>14</v>
      </c>
      <c r="J451">
        <v>282</v>
      </c>
    </row>
    <row r="452" spans="1:10" x14ac:dyDescent="0.3">
      <c r="A452" t="str">
        <f t="shared" si="37"/>
        <v>0112345200</v>
      </c>
      <c r="B452" t="s">
        <v>19</v>
      </c>
      <c r="C452" t="s">
        <v>25</v>
      </c>
      <c r="D452">
        <v>2024</v>
      </c>
      <c r="E452">
        <v>10</v>
      </c>
      <c r="F452" s="1">
        <v>45566</v>
      </c>
      <c r="G452" s="1">
        <v>45596</v>
      </c>
      <c r="H452">
        <v>614</v>
      </c>
      <c r="I452" t="s">
        <v>14</v>
      </c>
      <c r="J452">
        <v>343</v>
      </c>
    </row>
    <row r="453" spans="1:10" x14ac:dyDescent="0.3">
      <c r="A453" t="str">
        <f t="shared" si="37"/>
        <v>0112345200</v>
      </c>
      <c r="B453" t="s">
        <v>19</v>
      </c>
      <c r="C453" t="s">
        <v>25</v>
      </c>
      <c r="D453">
        <v>2024</v>
      </c>
      <c r="E453">
        <v>11</v>
      </c>
      <c r="F453" s="1">
        <v>45597</v>
      </c>
      <c r="G453" s="1">
        <v>45626</v>
      </c>
      <c r="H453">
        <v>614</v>
      </c>
      <c r="I453" t="s">
        <v>14</v>
      </c>
      <c r="J453">
        <v>366</v>
      </c>
    </row>
    <row r="454" spans="1:10" x14ac:dyDescent="0.3">
      <c r="A454" t="str">
        <f t="shared" si="37"/>
        <v>0112345200</v>
      </c>
      <c r="B454" t="s">
        <v>19</v>
      </c>
      <c r="C454" t="s">
        <v>25</v>
      </c>
      <c r="D454">
        <v>2024</v>
      </c>
      <c r="E454">
        <v>12</v>
      </c>
      <c r="F454" s="1">
        <v>45627</v>
      </c>
      <c r="G454" s="1">
        <v>45657</v>
      </c>
      <c r="H454">
        <v>614</v>
      </c>
      <c r="I454" t="s">
        <v>14</v>
      </c>
      <c r="J454">
        <v>397</v>
      </c>
    </row>
    <row r="455" spans="1:10" x14ac:dyDescent="0.3">
      <c r="A455" t="str">
        <f t="shared" si="37"/>
        <v>0112345200</v>
      </c>
      <c r="B455" t="s">
        <v>19</v>
      </c>
      <c r="C455" t="s">
        <v>25</v>
      </c>
      <c r="D455">
        <v>2025</v>
      </c>
      <c r="E455">
        <v>1</v>
      </c>
      <c r="F455" s="1">
        <v>45658</v>
      </c>
      <c r="G455" s="1">
        <v>45688</v>
      </c>
      <c r="H455">
        <v>614</v>
      </c>
      <c r="I455" t="s">
        <v>14</v>
      </c>
      <c r="J455">
        <v>388</v>
      </c>
    </row>
    <row r="456" spans="1:10" x14ac:dyDescent="0.3">
      <c r="A456" t="str">
        <f t="shared" si="37"/>
        <v>0112345200</v>
      </c>
      <c r="B456" t="s">
        <v>19</v>
      </c>
      <c r="C456" t="s">
        <v>25</v>
      </c>
      <c r="D456">
        <v>2025</v>
      </c>
      <c r="E456">
        <v>2</v>
      </c>
      <c r="F456" s="1">
        <v>45689</v>
      </c>
      <c r="G456" s="1">
        <v>45716</v>
      </c>
      <c r="H456">
        <v>614</v>
      </c>
      <c r="I456" t="s">
        <v>14</v>
      </c>
      <c r="J456">
        <v>321</v>
      </c>
    </row>
    <row r="457" spans="1:10" x14ac:dyDescent="0.3">
      <c r="A457" t="str">
        <f t="shared" si="37"/>
        <v>0112345200</v>
      </c>
      <c r="B457" t="s">
        <v>19</v>
      </c>
      <c r="C457" t="s">
        <v>25</v>
      </c>
      <c r="D457">
        <v>2025</v>
      </c>
      <c r="E457">
        <v>3</v>
      </c>
      <c r="F457" s="1">
        <v>45717</v>
      </c>
      <c r="G457" s="1">
        <v>45747</v>
      </c>
      <c r="H457">
        <v>614</v>
      </c>
      <c r="I457" t="s">
        <v>14</v>
      </c>
      <c r="J457">
        <v>311</v>
      </c>
    </row>
    <row r="458" spans="1:10" x14ac:dyDescent="0.3">
      <c r="A458" t="str">
        <f t="shared" si="37"/>
        <v>0112345200</v>
      </c>
      <c r="B458" t="s">
        <v>19</v>
      </c>
      <c r="C458" t="s">
        <v>25</v>
      </c>
      <c r="D458">
        <v>2025</v>
      </c>
      <c r="E458">
        <v>4</v>
      </c>
      <c r="F458" s="1">
        <v>45748</v>
      </c>
      <c r="G458" s="1">
        <v>45777</v>
      </c>
      <c r="H458">
        <v>614</v>
      </c>
      <c r="I458" t="s">
        <v>14</v>
      </c>
      <c r="J458">
        <v>258</v>
      </c>
    </row>
    <row r="459" spans="1:10" x14ac:dyDescent="0.3">
      <c r="A459" t="str">
        <f t="shared" si="37"/>
        <v>0112345200</v>
      </c>
      <c r="B459" t="s">
        <v>19</v>
      </c>
      <c r="C459" t="s">
        <v>25</v>
      </c>
      <c r="D459">
        <v>2025</v>
      </c>
      <c r="E459">
        <v>5</v>
      </c>
      <c r="F459" s="1">
        <v>45778</v>
      </c>
      <c r="G459" s="1">
        <v>45808</v>
      </c>
      <c r="H459">
        <v>614</v>
      </c>
      <c r="I459" t="s">
        <v>14</v>
      </c>
      <c r="J459">
        <v>230</v>
      </c>
    </row>
    <row r="460" spans="1:10" x14ac:dyDescent="0.3">
      <c r="A460" t="str">
        <f t="shared" ref="A460:A471" si="38">"0112933980"</f>
        <v>0112933980</v>
      </c>
      <c r="B460" t="s">
        <v>19</v>
      </c>
      <c r="C460" t="s">
        <v>26</v>
      </c>
      <c r="D460">
        <v>2024</v>
      </c>
      <c r="E460">
        <v>6</v>
      </c>
      <c r="F460" s="1">
        <v>45444</v>
      </c>
      <c r="G460" s="1">
        <v>45473</v>
      </c>
      <c r="H460">
        <v>614</v>
      </c>
      <c r="I460" t="s">
        <v>14</v>
      </c>
      <c r="J460">
        <v>89</v>
      </c>
    </row>
    <row r="461" spans="1:10" x14ac:dyDescent="0.3">
      <c r="A461" t="str">
        <f t="shared" si="38"/>
        <v>0112933980</v>
      </c>
      <c r="B461" t="s">
        <v>19</v>
      </c>
      <c r="C461" t="s">
        <v>26</v>
      </c>
      <c r="D461">
        <v>2024</v>
      </c>
      <c r="E461">
        <v>7</v>
      </c>
      <c r="F461" s="1">
        <v>45474</v>
      </c>
      <c r="G461" s="1">
        <v>45504</v>
      </c>
      <c r="H461">
        <v>614</v>
      </c>
      <c r="I461" t="s">
        <v>14</v>
      </c>
      <c r="J461">
        <v>97</v>
      </c>
    </row>
    <row r="462" spans="1:10" x14ac:dyDescent="0.3">
      <c r="A462" t="str">
        <f t="shared" si="38"/>
        <v>0112933980</v>
      </c>
      <c r="B462" t="s">
        <v>19</v>
      </c>
      <c r="C462" t="s">
        <v>26</v>
      </c>
      <c r="D462">
        <v>2024</v>
      </c>
      <c r="E462">
        <v>8</v>
      </c>
      <c r="F462" s="1">
        <v>45505</v>
      </c>
      <c r="G462" s="1">
        <v>45535</v>
      </c>
      <c r="H462">
        <v>614</v>
      </c>
      <c r="I462" t="s">
        <v>14</v>
      </c>
      <c r="J462">
        <v>110</v>
      </c>
    </row>
    <row r="463" spans="1:10" x14ac:dyDescent="0.3">
      <c r="A463" t="str">
        <f t="shared" si="38"/>
        <v>0112933980</v>
      </c>
      <c r="B463" t="s">
        <v>19</v>
      </c>
      <c r="C463" t="s">
        <v>26</v>
      </c>
      <c r="D463">
        <v>2024</v>
      </c>
      <c r="E463">
        <v>9</v>
      </c>
      <c r="F463" s="1">
        <v>45536</v>
      </c>
      <c r="G463" s="1">
        <v>45565</v>
      </c>
      <c r="H463">
        <v>614</v>
      </c>
      <c r="I463" t="s">
        <v>14</v>
      </c>
      <c r="J463">
        <v>126</v>
      </c>
    </row>
    <row r="464" spans="1:10" x14ac:dyDescent="0.3">
      <c r="A464" t="str">
        <f t="shared" si="38"/>
        <v>0112933980</v>
      </c>
      <c r="B464" t="s">
        <v>19</v>
      </c>
      <c r="C464" t="s">
        <v>26</v>
      </c>
      <c r="D464">
        <v>2024</v>
      </c>
      <c r="E464">
        <v>10</v>
      </c>
      <c r="F464" s="1">
        <v>45566</v>
      </c>
      <c r="G464" s="1">
        <v>45596</v>
      </c>
      <c r="H464">
        <v>614</v>
      </c>
      <c r="I464" t="s">
        <v>14</v>
      </c>
      <c r="J464">
        <v>151</v>
      </c>
    </row>
    <row r="465" spans="1:10" x14ac:dyDescent="0.3">
      <c r="A465" t="str">
        <f t="shared" si="38"/>
        <v>0112933980</v>
      </c>
      <c r="B465" t="s">
        <v>19</v>
      </c>
      <c r="C465" t="s">
        <v>26</v>
      </c>
      <c r="D465">
        <v>2024</v>
      </c>
      <c r="E465">
        <v>11</v>
      </c>
      <c r="F465" s="1">
        <v>45597</v>
      </c>
      <c r="G465" s="1">
        <v>45626</v>
      </c>
      <c r="H465">
        <v>614</v>
      </c>
      <c r="I465" t="s">
        <v>14</v>
      </c>
      <c r="J465">
        <v>160</v>
      </c>
    </row>
    <row r="466" spans="1:10" x14ac:dyDescent="0.3">
      <c r="A466" t="str">
        <f t="shared" si="38"/>
        <v>0112933980</v>
      </c>
      <c r="B466" t="s">
        <v>19</v>
      </c>
      <c r="C466" t="s">
        <v>26</v>
      </c>
      <c r="D466">
        <v>2024</v>
      </c>
      <c r="E466">
        <v>12</v>
      </c>
      <c r="F466" s="1">
        <v>45627</v>
      </c>
      <c r="G466" s="1">
        <v>45657</v>
      </c>
      <c r="H466">
        <v>614</v>
      </c>
      <c r="I466" t="s">
        <v>14</v>
      </c>
      <c r="J466">
        <v>173</v>
      </c>
    </row>
    <row r="467" spans="1:10" x14ac:dyDescent="0.3">
      <c r="A467" t="str">
        <f t="shared" si="38"/>
        <v>0112933980</v>
      </c>
      <c r="B467" t="s">
        <v>19</v>
      </c>
      <c r="C467" t="s">
        <v>26</v>
      </c>
      <c r="D467">
        <v>2025</v>
      </c>
      <c r="E467">
        <v>1</v>
      </c>
      <c r="F467" s="1">
        <v>45658</v>
      </c>
      <c r="G467" s="1">
        <v>45688</v>
      </c>
      <c r="H467">
        <v>614</v>
      </c>
      <c r="I467" t="s">
        <v>14</v>
      </c>
      <c r="J467">
        <v>170</v>
      </c>
    </row>
    <row r="468" spans="1:10" x14ac:dyDescent="0.3">
      <c r="A468" t="str">
        <f t="shared" si="38"/>
        <v>0112933980</v>
      </c>
      <c r="B468" t="s">
        <v>19</v>
      </c>
      <c r="C468" t="s">
        <v>26</v>
      </c>
      <c r="D468">
        <v>2025</v>
      </c>
      <c r="E468">
        <v>2</v>
      </c>
      <c r="F468" s="1">
        <v>45689</v>
      </c>
      <c r="G468" s="1">
        <v>45716</v>
      </c>
      <c r="H468">
        <v>614</v>
      </c>
      <c r="I468" t="s">
        <v>14</v>
      </c>
      <c r="J468">
        <v>146</v>
      </c>
    </row>
    <row r="469" spans="1:10" x14ac:dyDescent="0.3">
      <c r="A469" t="str">
        <f t="shared" si="38"/>
        <v>0112933980</v>
      </c>
      <c r="B469" t="s">
        <v>19</v>
      </c>
      <c r="C469" t="s">
        <v>26</v>
      </c>
      <c r="D469">
        <v>2025</v>
      </c>
      <c r="E469">
        <v>3</v>
      </c>
      <c r="F469" s="1">
        <v>45717</v>
      </c>
      <c r="G469" s="1">
        <v>45747</v>
      </c>
      <c r="H469">
        <v>614</v>
      </c>
      <c r="I469" t="s">
        <v>14</v>
      </c>
      <c r="J469">
        <v>148</v>
      </c>
    </row>
    <row r="470" spans="1:10" x14ac:dyDescent="0.3">
      <c r="A470" t="str">
        <f t="shared" si="38"/>
        <v>0112933980</v>
      </c>
      <c r="B470" t="s">
        <v>19</v>
      </c>
      <c r="C470" t="s">
        <v>26</v>
      </c>
      <c r="D470">
        <v>2025</v>
      </c>
      <c r="E470">
        <v>4</v>
      </c>
      <c r="F470" s="1">
        <v>45748</v>
      </c>
      <c r="G470" s="1">
        <v>45777</v>
      </c>
      <c r="H470">
        <v>614</v>
      </c>
      <c r="I470" t="s">
        <v>14</v>
      </c>
      <c r="J470">
        <v>123</v>
      </c>
    </row>
    <row r="471" spans="1:10" x14ac:dyDescent="0.3">
      <c r="A471" t="str">
        <f t="shared" si="38"/>
        <v>0112933980</v>
      </c>
      <c r="B471" t="s">
        <v>19</v>
      </c>
      <c r="C471" t="s">
        <v>26</v>
      </c>
      <c r="D471">
        <v>2025</v>
      </c>
      <c r="E471">
        <v>5</v>
      </c>
      <c r="F471" s="1">
        <v>45778</v>
      </c>
      <c r="G471" s="1">
        <v>45808</v>
      </c>
      <c r="H471">
        <v>614</v>
      </c>
      <c r="I471" t="s">
        <v>14</v>
      </c>
      <c r="J471">
        <v>110</v>
      </c>
    </row>
    <row r="472" spans="1:10" x14ac:dyDescent="0.3">
      <c r="A472" t="str">
        <f t="shared" ref="A472:A483" si="39">"0135337105"</f>
        <v>0135337105</v>
      </c>
      <c r="B472" t="s">
        <v>31</v>
      </c>
      <c r="C472" t="s">
        <v>32</v>
      </c>
      <c r="D472">
        <v>2024</v>
      </c>
      <c r="E472">
        <v>6</v>
      </c>
      <c r="F472" s="1">
        <v>45444</v>
      </c>
      <c r="G472" s="1">
        <v>45473</v>
      </c>
      <c r="H472">
        <v>614</v>
      </c>
      <c r="I472" t="s">
        <v>14</v>
      </c>
      <c r="J472">
        <v>107</v>
      </c>
    </row>
    <row r="473" spans="1:10" x14ac:dyDescent="0.3">
      <c r="A473" t="str">
        <f t="shared" si="39"/>
        <v>0135337105</v>
      </c>
      <c r="B473" t="s">
        <v>31</v>
      </c>
      <c r="C473" t="s">
        <v>32</v>
      </c>
      <c r="D473">
        <v>2024</v>
      </c>
      <c r="E473">
        <v>7</v>
      </c>
      <c r="F473" s="1">
        <v>45474</v>
      </c>
      <c r="G473" s="1">
        <v>45504</v>
      </c>
      <c r="H473">
        <v>614</v>
      </c>
      <c r="I473" t="s">
        <v>14</v>
      </c>
      <c r="J473">
        <v>114</v>
      </c>
    </row>
    <row r="474" spans="1:10" x14ac:dyDescent="0.3">
      <c r="A474" t="str">
        <f t="shared" si="39"/>
        <v>0135337105</v>
      </c>
      <c r="B474" t="s">
        <v>31</v>
      </c>
      <c r="C474" t="s">
        <v>32</v>
      </c>
      <c r="D474">
        <v>2024</v>
      </c>
      <c r="E474">
        <v>8</v>
      </c>
      <c r="F474" s="1">
        <v>45505</v>
      </c>
      <c r="G474" s="1">
        <v>45535</v>
      </c>
      <c r="H474">
        <v>614</v>
      </c>
      <c r="I474" t="s">
        <v>14</v>
      </c>
      <c r="J474">
        <v>132</v>
      </c>
    </row>
    <row r="475" spans="1:10" x14ac:dyDescent="0.3">
      <c r="A475" t="str">
        <f t="shared" si="39"/>
        <v>0135337105</v>
      </c>
      <c r="B475" t="s">
        <v>31</v>
      </c>
      <c r="C475" t="s">
        <v>32</v>
      </c>
      <c r="D475">
        <v>2024</v>
      </c>
      <c r="E475">
        <v>9</v>
      </c>
      <c r="F475" s="1">
        <v>45536</v>
      </c>
      <c r="G475" s="1">
        <v>45565</v>
      </c>
      <c r="H475">
        <v>614</v>
      </c>
      <c r="I475" t="s">
        <v>14</v>
      </c>
      <c r="J475">
        <v>151</v>
      </c>
    </row>
    <row r="476" spans="1:10" x14ac:dyDescent="0.3">
      <c r="A476" t="str">
        <f t="shared" si="39"/>
        <v>0135337105</v>
      </c>
      <c r="B476" t="s">
        <v>31</v>
      </c>
      <c r="C476" t="s">
        <v>32</v>
      </c>
      <c r="D476">
        <v>2024</v>
      </c>
      <c r="E476">
        <v>10</v>
      </c>
      <c r="F476" s="1">
        <v>45566</v>
      </c>
      <c r="G476" s="1">
        <v>45596</v>
      </c>
      <c r="H476">
        <v>614</v>
      </c>
      <c r="I476" t="s">
        <v>14</v>
      </c>
      <c r="J476">
        <v>178</v>
      </c>
    </row>
    <row r="477" spans="1:10" x14ac:dyDescent="0.3">
      <c r="A477" t="str">
        <f t="shared" si="39"/>
        <v>0135337105</v>
      </c>
      <c r="B477" t="s">
        <v>31</v>
      </c>
      <c r="C477" t="s">
        <v>32</v>
      </c>
      <c r="D477">
        <v>2024</v>
      </c>
      <c r="E477">
        <v>11</v>
      </c>
      <c r="F477" s="1">
        <v>45597</v>
      </c>
      <c r="G477" s="1">
        <v>45626</v>
      </c>
      <c r="H477">
        <v>614</v>
      </c>
      <c r="I477" t="s">
        <v>14</v>
      </c>
      <c r="J477">
        <v>191</v>
      </c>
    </row>
    <row r="478" spans="1:10" x14ac:dyDescent="0.3">
      <c r="A478" t="str">
        <f t="shared" si="39"/>
        <v>0135337105</v>
      </c>
      <c r="B478" t="s">
        <v>31</v>
      </c>
      <c r="C478" t="s">
        <v>32</v>
      </c>
      <c r="D478">
        <v>2024</v>
      </c>
      <c r="E478">
        <v>12</v>
      </c>
      <c r="F478" s="1">
        <v>45627</v>
      </c>
      <c r="G478" s="1">
        <v>45657</v>
      </c>
      <c r="H478">
        <v>614</v>
      </c>
      <c r="I478" t="s">
        <v>14</v>
      </c>
      <c r="J478">
        <v>206</v>
      </c>
    </row>
    <row r="479" spans="1:10" x14ac:dyDescent="0.3">
      <c r="A479" t="str">
        <f t="shared" si="39"/>
        <v>0135337105</v>
      </c>
      <c r="B479" t="s">
        <v>31</v>
      </c>
      <c r="C479" t="s">
        <v>32</v>
      </c>
      <c r="D479">
        <v>2025</v>
      </c>
      <c r="E479">
        <v>1</v>
      </c>
      <c r="F479" s="1">
        <v>45658</v>
      </c>
      <c r="G479" s="1">
        <v>45688</v>
      </c>
      <c r="H479">
        <v>614</v>
      </c>
      <c r="I479" t="s">
        <v>14</v>
      </c>
      <c r="J479">
        <v>201</v>
      </c>
    </row>
    <row r="480" spans="1:10" x14ac:dyDescent="0.3">
      <c r="A480" t="str">
        <f t="shared" si="39"/>
        <v>0135337105</v>
      </c>
      <c r="B480" t="s">
        <v>31</v>
      </c>
      <c r="C480" t="s">
        <v>32</v>
      </c>
      <c r="D480">
        <v>2025</v>
      </c>
      <c r="E480">
        <v>2</v>
      </c>
      <c r="F480" s="1">
        <v>45689</v>
      </c>
      <c r="G480" s="1">
        <v>45716</v>
      </c>
      <c r="H480">
        <v>614</v>
      </c>
      <c r="I480" t="s">
        <v>14</v>
      </c>
      <c r="J480">
        <v>166</v>
      </c>
    </row>
    <row r="481" spans="1:10" x14ac:dyDescent="0.3">
      <c r="A481" t="str">
        <f t="shared" si="39"/>
        <v>0135337105</v>
      </c>
      <c r="B481" t="s">
        <v>31</v>
      </c>
      <c r="C481" t="s">
        <v>32</v>
      </c>
      <c r="D481">
        <v>2025</v>
      </c>
      <c r="E481">
        <v>3</v>
      </c>
      <c r="F481" s="1">
        <v>45717</v>
      </c>
      <c r="G481" s="1">
        <v>45747</v>
      </c>
      <c r="H481">
        <v>614</v>
      </c>
      <c r="I481" t="s">
        <v>14</v>
      </c>
      <c r="J481">
        <v>162</v>
      </c>
    </row>
    <row r="482" spans="1:10" x14ac:dyDescent="0.3">
      <c r="A482" t="str">
        <f t="shared" si="39"/>
        <v>0135337105</v>
      </c>
      <c r="B482" t="s">
        <v>31</v>
      </c>
      <c r="C482" t="s">
        <v>32</v>
      </c>
      <c r="D482">
        <v>2025</v>
      </c>
      <c r="E482">
        <v>4</v>
      </c>
      <c r="F482" s="1">
        <v>45748</v>
      </c>
      <c r="G482" s="1">
        <v>45777</v>
      </c>
      <c r="H482">
        <v>614</v>
      </c>
      <c r="I482" t="s">
        <v>14</v>
      </c>
      <c r="J482">
        <v>135</v>
      </c>
    </row>
    <row r="483" spans="1:10" x14ac:dyDescent="0.3">
      <c r="A483" t="str">
        <f t="shared" si="39"/>
        <v>0135337105</v>
      </c>
      <c r="B483" t="s">
        <v>31</v>
      </c>
      <c r="C483" t="s">
        <v>32</v>
      </c>
      <c r="D483">
        <v>2025</v>
      </c>
      <c r="E483">
        <v>5</v>
      </c>
      <c r="F483" s="1">
        <v>45778</v>
      </c>
      <c r="G483" s="1">
        <v>45808</v>
      </c>
      <c r="H483">
        <v>614</v>
      </c>
      <c r="I483" t="s">
        <v>14</v>
      </c>
      <c r="J483">
        <v>121</v>
      </c>
    </row>
    <row r="484" spans="1:10" x14ac:dyDescent="0.3">
      <c r="A484" t="str">
        <f t="shared" ref="A484:A495" si="40">"0138844583"</f>
        <v>0138844583</v>
      </c>
      <c r="B484" t="s">
        <v>19</v>
      </c>
      <c r="C484" t="s">
        <v>35</v>
      </c>
      <c r="D484">
        <v>2024</v>
      </c>
      <c r="E484">
        <v>6</v>
      </c>
      <c r="F484" s="1">
        <v>45444</v>
      </c>
      <c r="G484" s="1">
        <v>45473</v>
      </c>
      <c r="H484">
        <v>614</v>
      </c>
      <c r="I484" t="s">
        <v>14</v>
      </c>
      <c r="J484">
        <v>586</v>
      </c>
    </row>
    <row r="485" spans="1:10" x14ac:dyDescent="0.3">
      <c r="A485" t="str">
        <f t="shared" si="40"/>
        <v>0138844583</v>
      </c>
      <c r="B485" t="s">
        <v>19</v>
      </c>
      <c r="C485" t="s">
        <v>35</v>
      </c>
      <c r="D485">
        <v>2024</v>
      </c>
      <c r="E485">
        <v>7</v>
      </c>
      <c r="F485" s="1">
        <v>45474</v>
      </c>
      <c r="G485" s="1">
        <v>45504</v>
      </c>
      <c r="H485">
        <v>614</v>
      </c>
      <c r="I485" t="s">
        <v>14</v>
      </c>
      <c r="J485">
        <v>627</v>
      </c>
    </row>
    <row r="486" spans="1:10" x14ac:dyDescent="0.3">
      <c r="A486" t="str">
        <f t="shared" si="40"/>
        <v>0138844583</v>
      </c>
      <c r="B486" t="s">
        <v>19</v>
      </c>
      <c r="C486" t="s">
        <v>35</v>
      </c>
      <c r="D486">
        <v>2024</v>
      </c>
      <c r="E486">
        <v>8</v>
      </c>
      <c r="F486" s="1">
        <v>45505</v>
      </c>
      <c r="G486" s="1">
        <v>45535</v>
      </c>
      <c r="H486">
        <v>614</v>
      </c>
      <c r="I486" t="s">
        <v>14</v>
      </c>
      <c r="J486">
        <v>723</v>
      </c>
    </row>
    <row r="487" spans="1:10" x14ac:dyDescent="0.3">
      <c r="A487" t="str">
        <f t="shared" si="40"/>
        <v>0138844583</v>
      </c>
      <c r="B487" t="s">
        <v>19</v>
      </c>
      <c r="C487" t="s">
        <v>35</v>
      </c>
      <c r="D487">
        <v>2024</v>
      </c>
      <c r="E487">
        <v>9</v>
      </c>
      <c r="F487" s="1">
        <v>45536</v>
      </c>
      <c r="G487" s="1">
        <v>45565</v>
      </c>
      <c r="H487">
        <v>614</v>
      </c>
      <c r="I487" t="s">
        <v>14</v>
      </c>
      <c r="J487">
        <v>844</v>
      </c>
    </row>
    <row r="488" spans="1:10" x14ac:dyDescent="0.3">
      <c r="A488" t="str">
        <f t="shared" si="40"/>
        <v>0138844583</v>
      </c>
      <c r="B488" t="s">
        <v>19</v>
      </c>
      <c r="C488" t="s">
        <v>35</v>
      </c>
      <c r="D488">
        <v>2024</v>
      </c>
      <c r="E488">
        <v>10</v>
      </c>
      <c r="F488" s="1">
        <v>45566</v>
      </c>
      <c r="G488" s="1">
        <v>45596</v>
      </c>
      <c r="H488">
        <v>614</v>
      </c>
      <c r="I488" t="s">
        <v>14</v>
      </c>
      <c r="J488">
        <v>1020</v>
      </c>
    </row>
    <row r="489" spans="1:10" x14ac:dyDescent="0.3">
      <c r="A489" t="str">
        <f t="shared" si="40"/>
        <v>0138844583</v>
      </c>
      <c r="B489" t="s">
        <v>19</v>
      </c>
      <c r="C489" t="s">
        <v>35</v>
      </c>
      <c r="D489">
        <v>2024</v>
      </c>
      <c r="E489">
        <v>11</v>
      </c>
      <c r="F489" s="1">
        <v>45597</v>
      </c>
      <c r="G489" s="1">
        <v>45626</v>
      </c>
      <c r="H489">
        <v>614</v>
      </c>
      <c r="I489" t="s">
        <v>14</v>
      </c>
      <c r="J489">
        <v>1101</v>
      </c>
    </row>
    <row r="490" spans="1:10" x14ac:dyDescent="0.3">
      <c r="A490" t="str">
        <f t="shared" si="40"/>
        <v>0138844583</v>
      </c>
      <c r="B490" t="s">
        <v>19</v>
      </c>
      <c r="C490" t="s">
        <v>35</v>
      </c>
      <c r="D490">
        <v>2024</v>
      </c>
      <c r="E490">
        <v>12</v>
      </c>
      <c r="F490" s="1">
        <v>45627</v>
      </c>
      <c r="G490" s="1">
        <v>45657</v>
      </c>
      <c r="H490">
        <v>614</v>
      </c>
      <c r="I490" t="s">
        <v>14</v>
      </c>
      <c r="J490">
        <v>1261</v>
      </c>
    </row>
    <row r="491" spans="1:10" x14ac:dyDescent="0.3">
      <c r="A491" t="str">
        <f t="shared" si="40"/>
        <v>0138844583</v>
      </c>
      <c r="B491" t="s">
        <v>19</v>
      </c>
      <c r="C491" t="s">
        <v>35</v>
      </c>
      <c r="D491">
        <v>2025</v>
      </c>
      <c r="E491">
        <v>1</v>
      </c>
      <c r="F491" s="1">
        <v>45658</v>
      </c>
      <c r="G491" s="1">
        <v>45688</v>
      </c>
      <c r="H491">
        <v>614</v>
      </c>
      <c r="I491" t="s">
        <v>14</v>
      </c>
      <c r="J491">
        <v>1173</v>
      </c>
    </row>
    <row r="492" spans="1:10" x14ac:dyDescent="0.3">
      <c r="A492" t="str">
        <f t="shared" si="40"/>
        <v>0138844583</v>
      </c>
      <c r="B492" t="s">
        <v>19</v>
      </c>
      <c r="C492" t="s">
        <v>35</v>
      </c>
      <c r="D492">
        <v>2025</v>
      </c>
      <c r="E492">
        <v>2</v>
      </c>
      <c r="F492" s="1">
        <v>45689</v>
      </c>
      <c r="G492" s="1">
        <v>45716</v>
      </c>
      <c r="H492">
        <v>614</v>
      </c>
      <c r="I492" t="s">
        <v>14</v>
      </c>
      <c r="J492">
        <v>944</v>
      </c>
    </row>
    <row r="493" spans="1:10" x14ac:dyDescent="0.3">
      <c r="A493" t="str">
        <f t="shared" si="40"/>
        <v>0138844583</v>
      </c>
      <c r="B493" t="s">
        <v>19</v>
      </c>
      <c r="C493" t="s">
        <v>35</v>
      </c>
      <c r="D493">
        <v>2025</v>
      </c>
      <c r="E493">
        <v>3</v>
      </c>
      <c r="F493" s="1">
        <v>45717</v>
      </c>
      <c r="G493" s="1">
        <v>45747</v>
      </c>
      <c r="H493">
        <v>614</v>
      </c>
      <c r="I493" t="s">
        <v>14</v>
      </c>
      <c r="J493">
        <v>916</v>
      </c>
    </row>
    <row r="494" spans="1:10" x14ac:dyDescent="0.3">
      <c r="A494" t="str">
        <f t="shared" si="40"/>
        <v>0138844583</v>
      </c>
      <c r="B494" t="s">
        <v>19</v>
      </c>
      <c r="C494" t="s">
        <v>35</v>
      </c>
      <c r="D494">
        <v>2025</v>
      </c>
      <c r="E494">
        <v>4</v>
      </c>
      <c r="F494" s="1">
        <v>45748</v>
      </c>
      <c r="G494" s="1">
        <v>45777</v>
      </c>
      <c r="H494">
        <v>614</v>
      </c>
      <c r="I494" t="s">
        <v>14</v>
      </c>
      <c r="J494">
        <v>751</v>
      </c>
    </row>
    <row r="495" spans="1:10" x14ac:dyDescent="0.3">
      <c r="A495" t="str">
        <f t="shared" si="40"/>
        <v>0138844583</v>
      </c>
      <c r="B495" t="s">
        <v>19</v>
      </c>
      <c r="C495" t="s">
        <v>35</v>
      </c>
      <c r="D495">
        <v>2025</v>
      </c>
      <c r="E495">
        <v>5</v>
      </c>
      <c r="F495" s="1">
        <v>45778</v>
      </c>
      <c r="G495" s="1">
        <v>45808</v>
      </c>
      <c r="H495">
        <v>614</v>
      </c>
      <c r="I495" t="s">
        <v>14</v>
      </c>
      <c r="J495">
        <v>671</v>
      </c>
    </row>
    <row r="496" spans="1:10" x14ac:dyDescent="0.3">
      <c r="A496" t="str">
        <f t="shared" ref="A496:A507" si="41">"0138844973"</f>
        <v>0138844973</v>
      </c>
      <c r="B496" t="s">
        <v>19</v>
      </c>
      <c r="C496" t="s">
        <v>36</v>
      </c>
      <c r="D496">
        <v>2024</v>
      </c>
      <c r="E496">
        <v>6</v>
      </c>
      <c r="F496" s="1">
        <v>45444</v>
      </c>
      <c r="G496" s="1">
        <v>45473</v>
      </c>
      <c r="H496">
        <v>614</v>
      </c>
      <c r="I496" t="s">
        <v>14</v>
      </c>
      <c r="J496">
        <v>72</v>
      </c>
    </row>
    <row r="497" spans="1:10" x14ac:dyDescent="0.3">
      <c r="A497" t="str">
        <f t="shared" si="41"/>
        <v>0138844973</v>
      </c>
      <c r="B497" t="s">
        <v>19</v>
      </c>
      <c r="C497" t="s">
        <v>36</v>
      </c>
      <c r="D497">
        <v>2024</v>
      </c>
      <c r="E497">
        <v>7</v>
      </c>
      <c r="F497" s="1">
        <v>45474</v>
      </c>
      <c r="G497" s="1">
        <v>45504</v>
      </c>
      <c r="H497">
        <v>614</v>
      </c>
      <c r="I497" t="s">
        <v>14</v>
      </c>
      <c r="J497">
        <v>77</v>
      </c>
    </row>
    <row r="498" spans="1:10" x14ac:dyDescent="0.3">
      <c r="A498" t="str">
        <f t="shared" si="41"/>
        <v>0138844973</v>
      </c>
      <c r="B498" t="s">
        <v>19</v>
      </c>
      <c r="C498" t="s">
        <v>36</v>
      </c>
      <c r="D498">
        <v>2024</v>
      </c>
      <c r="E498">
        <v>8</v>
      </c>
      <c r="F498" s="1">
        <v>45505</v>
      </c>
      <c r="G498" s="1">
        <v>45535</v>
      </c>
      <c r="H498">
        <v>614</v>
      </c>
      <c r="I498" t="s">
        <v>14</v>
      </c>
      <c r="J498">
        <v>89</v>
      </c>
    </row>
    <row r="499" spans="1:10" x14ac:dyDescent="0.3">
      <c r="A499" t="str">
        <f t="shared" si="41"/>
        <v>0138844973</v>
      </c>
      <c r="B499" t="s">
        <v>19</v>
      </c>
      <c r="C499" t="s">
        <v>36</v>
      </c>
      <c r="D499">
        <v>2024</v>
      </c>
      <c r="E499">
        <v>9</v>
      </c>
      <c r="F499" s="1">
        <v>45536</v>
      </c>
      <c r="G499" s="1">
        <v>45565</v>
      </c>
      <c r="H499">
        <v>614</v>
      </c>
      <c r="I499" t="s">
        <v>14</v>
      </c>
      <c r="J499">
        <v>100</v>
      </c>
    </row>
    <row r="500" spans="1:10" x14ac:dyDescent="0.3">
      <c r="A500" t="str">
        <f t="shared" si="41"/>
        <v>0138844973</v>
      </c>
      <c r="B500" t="s">
        <v>19</v>
      </c>
      <c r="C500" t="s">
        <v>36</v>
      </c>
      <c r="D500">
        <v>2024</v>
      </c>
      <c r="E500">
        <v>10</v>
      </c>
      <c r="F500" s="1">
        <v>45566</v>
      </c>
      <c r="G500" s="1">
        <v>45596</v>
      </c>
      <c r="H500">
        <v>614</v>
      </c>
      <c r="I500" t="s">
        <v>14</v>
      </c>
      <c r="J500">
        <v>117</v>
      </c>
    </row>
    <row r="501" spans="1:10" x14ac:dyDescent="0.3">
      <c r="A501" t="str">
        <f t="shared" si="41"/>
        <v>0138844973</v>
      </c>
      <c r="B501" t="s">
        <v>19</v>
      </c>
      <c r="C501" t="s">
        <v>36</v>
      </c>
      <c r="D501">
        <v>2024</v>
      </c>
      <c r="E501">
        <v>11</v>
      </c>
      <c r="F501" s="1">
        <v>45597</v>
      </c>
      <c r="G501" s="1">
        <v>45626</v>
      </c>
      <c r="H501">
        <v>614</v>
      </c>
      <c r="I501" t="s">
        <v>14</v>
      </c>
      <c r="J501">
        <v>147</v>
      </c>
    </row>
    <row r="502" spans="1:10" x14ac:dyDescent="0.3">
      <c r="A502" t="str">
        <f t="shared" si="41"/>
        <v>0138844973</v>
      </c>
      <c r="B502" t="s">
        <v>19</v>
      </c>
      <c r="C502" t="s">
        <v>36</v>
      </c>
      <c r="D502">
        <v>2024</v>
      </c>
      <c r="E502">
        <v>12</v>
      </c>
      <c r="F502" s="1">
        <v>45627</v>
      </c>
      <c r="G502" s="1">
        <v>45657</v>
      </c>
      <c r="H502">
        <v>614</v>
      </c>
      <c r="I502" t="s">
        <v>14</v>
      </c>
      <c r="J502">
        <v>300</v>
      </c>
    </row>
    <row r="503" spans="1:10" x14ac:dyDescent="0.3">
      <c r="A503" t="str">
        <f t="shared" si="41"/>
        <v>0138844973</v>
      </c>
      <c r="B503" t="s">
        <v>19</v>
      </c>
      <c r="C503" t="s">
        <v>36</v>
      </c>
      <c r="D503">
        <v>2025</v>
      </c>
      <c r="E503">
        <v>1</v>
      </c>
      <c r="F503" s="1">
        <v>45658</v>
      </c>
      <c r="G503" s="1">
        <v>45688</v>
      </c>
      <c r="H503">
        <v>614</v>
      </c>
      <c r="I503" t="s">
        <v>14</v>
      </c>
      <c r="J503">
        <v>168</v>
      </c>
    </row>
    <row r="504" spans="1:10" x14ac:dyDescent="0.3">
      <c r="A504" t="str">
        <f t="shared" si="41"/>
        <v>0138844973</v>
      </c>
      <c r="B504" t="s">
        <v>19</v>
      </c>
      <c r="C504" t="s">
        <v>36</v>
      </c>
      <c r="D504">
        <v>2025</v>
      </c>
      <c r="E504">
        <v>2</v>
      </c>
      <c r="F504" s="1">
        <v>45689</v>
      </c>
      <c r="G504" s="1">
        <v>45716</v>
      </c>
      <c r="H504">
        <v>614</v>
      </c>
      <c r="I504" t="s">
        <v>14</v>
      </c>
      <c r="J504">
        <v>111</v>
      </c>
    </row>
    <row r="505" spans="1:10" x14ac:dyDescent="0.3">
      <c r="A505" t="str">
        <f t="shared" si="41"/>
        <v>0138844973</v>
      </c>
      <c r="B505" t="s">
        <v>19</v>
      </c>
      <c r="C505" t="s">
        <v>36</v>
      </c>
      <c r="D505">
        <v>2025</v>
      </c>
      <c r="E505">
        <v>3</v>
      </c>
      <c r="F505" s="1">
        <v>45717</v>
      </c>
      <c r="G505" s="1">
        <v>45747</v>
      </c>
      <c r="H505">
        <v>614</v>
      </c>
      <c r="I505" t="s">
        <v>14</v>
      </c>
      <c r="J505">
        <v>108</v>
      </c>
    </row>
    <row r="506" spans="1:10" x14ac:dyDescent="0.3">
      <c r="A506" t="str">
        <f t="shared" si="41"/>
        <v>0138844973</v>
      </c>
      <c r="B506" t="s">
        <v>19</v>
      </c>
      <c r="C506" t="s">
        <v>36</v>
      </c>
      <c r="D506">
        <v>2025</v>
      </c>
      <c r="E506">
        <v>4</v>
      </c>
      <c r="F506" s="1">
        <v>45748</v>
      </c>
      <c r="G506" s="1">
        <v>45777</v>
      </c>
      <c r="H506">
        <v>614</v>
      </c>
      <c r="I506" t="s">
        <v>14</v>
      </c>
      <c r="J506">
        <v>90</v>
      </c>
    </row>
    <row r="507" spans="1:10" x14ac:dyDescent="0.3">
      <c r="A507" t="str">
        <f t="shared" si="41"/>
        <v>0138844973</v>
      </c>
      <c r="B507" t="s">
        <v>19</v>
      </c>
      <c r="C507" t="s">
        <v>36</v>
      </c>
      <c r="D507">
        <v>2025</v>
      </c>
      <c r="E507">
        <v>5</v>
      </c>
      <c r="F507" s="1">
        <v>45778</v>
      </c>
      <c r="G507" s="1">
        <v>45808</v>
      </c>
      <c r="H507">
        <v>614</v>
      </c>
      <c r="I507" t="s">
        <v>14</v>
      </c>
      <c r="J507">
        <v>82</v>
      </c>
    </row>
    <row r="508" spans="1:10" x14ac:dyDescent="0.3">
      <c r="A508" t="str">
        <f t="shared" ref="A508:A519" si="42">"0139122706"</f>
        <v>0139122706</v>
      </c>
      <c r="B508" t="s">
        <v>19</v>
      </c>
      <c r="C508" t="s">
        <v>37</v>
      </c>
      <c r="D508">
        <v>2024</v>
      </c>
      <c r="E508">
        <v>6</v>
      </c>
      <c r="F508" s="1">
        <v>45444</v>
      </c>
      <c r="G508" s="1">
        <v>45473</v>
      </c>
      <c r="H508">
        <v>614</v>
      </c>
      <c r="I508" t="s">
        <v>14</v>
      </c>
      <c r="J508">
        <v>65</v>
      </c>
    </row>
    <row r="509" spans="1:10" x14ac:dyDescent="0.3">
      <c r="A509" t="str">
        <f t="shared" si="42"/>
        <v>0139122706</v>
      </c>
      <c r="B509" t="s">
        <v>19</v>
      </c>
      <c r="C509" t="s">
        <v>37</v>
      </c>
      <c r="D509">
        <v>2024</v>
      </c>
      <c r="E509">
        <v>7</v>
      </c>
      <c r="F509" s="1">
        <v>45474</v>
      </c>
      <c r="G509" s="1">
        <v>45504</v>
      </c>
      <c r="H509">
        <v>614</v>
      </c>
      <c r="I509" t="s">
        <v>14</v>
      </c>
      <c r="J509">
        <v>70</v>
      </c>
    </row>
    <row r="510" spans="1:10" x14ac:dyDescent="0.3">
      <c r="A510" t="str">
        <f t="shared" si="42"/>
        <v>0139122706</v>
      </c>
      <c r="B510" t="s">
        <v>19</v>
      </c>
      <c r="C510" t="s">
        <v>37</v>
      </c>
      <c r="D510">
        <v>2024</v>
      </c>
      <c r="E510">
        <v>8</v>
      </c>
      <c r="F510" s="1">
        <v>45505</v>
      </c>
      <c r="G510" s="1">
        <v>45535</v>
      </c>
      <c r="H510">
        <v>614</v>
      </c>
      <c r="I510" t="s">
        <v>14</v>
      </c>
      <c r="J510">
        <v>80</v>
      </c>
    </row>
    <row r="511" spans="1:10" x14ac:dyDescent="0.3">
      <c r="A511" t="str">
        <f t="shared" si="42"/>
        <v>0139122706</v>
      </c>
      <c r="B511" t="s">
        <v>19</v>
      </c>
      <c r="C511" t="s">
        <v>37</v>
      </c>
      <c r="D511">
        <v>2024</v>
      </c>
      <c r="E511">
        <v>9</v>
      </c>
      <c r="F511" s="1">
        <v>45536</v>
      </c>
      <c r="G511" s="1">
        <v>45565</v>
      </c>
      <c r="H511">
        <v>614</v>
      </c>
      <c r="I511" t="s">
        <v>14</v>
      </c>
      <c r="J511">
        <v>91</v>
      </c>
    </row>
    <row r="512" spans="1:10" x14ac:dyDescent="0.3">
      <c r="A512" t="str">
        <f t="shared" si="42"/>
        <v>0139122706</v>
      </c>
      <c r="B512" t="s">
        <v>19</v>
      </c>
      <c r="C512" t="s">
        <v>37</v>
      </c>
      <c r="D512">
        <v>2024</v>
      </c>
      <c r="E512">
        <v>10</v>
      </c>
      <c r="F512" s="1">
        <v>45566</v>
      </c>
      <c r="G512" s="1">
        <v>45596</v>
      </c>
      <c r="H512">
        <v>614</v>
      </c>
      <c r="I512" t="s">
        <v>14</v>
      </c>
      <c r="J512">
        <v>108</v>
      </c>
    </row>
    <row r="513" spans="1:10" x14ac:dyDescent="0.3">
      <c r="A513" t="str">
        <f t="shared" si="42"/>
        <v>0139122706</v>
      </c>
      <c r="B513" t="s">
        <v>19</v>
      </c>
      <c r="C513" t="s">
        <v>37</v>
      </c>
      <c r="D513">
        <v>2024</v>
      </c>
      <c r="E513">
        <v>11</v>
      </c>
      <c r="F513" s="1">
        <v>45597</v>
      </c>
      <c r="G513" s="1">
        <v>45626</v>
      </c>
      <c r="H513">
        <v>614</v>
      </c>
      <c r="I513" t="s">
        <v>14</v>
      </c>
      <c r="J513">
        <v>116</v>
      </c>
    </row>
    <row r="514" spans="1:10" x14ac:dyDescent="0.3">
      <c r="A514" t="str">
        <f t="shared" si="42"/>
        <v>0139122706</v>
      </c>
      <c r="B514" t="s">
        <v>19</v>
      </c>
      <c r="C514" t="s">
        <v>37</v>
      </c>
      <c r="D514">
        <v>2024</v>
      </c>
      <c r="E514">
        <v>12</v>
      </c>
      <c r="F514" s="1">
        <v>45627</v>
      </c>
      <c r="G514" s="1">
        <v>45657</v>
      </c>
      <c r="H514">
        <v>614</v>
      </c>
      <c r="I514" t="s">
        <v>14</v>
      </c>
      <c r="J514">
        <v>126</v>
      </c>
    </row>
    <row r="515" spans="1:10" x14ac:dyDescent="0.3">
      <c r="A515" t="str">
        <f t="shared" si="42"/>
        <v>0139122706</v>
      </c>
      <c r="B515" t="s">
        <v>19</v>
      </c>
      <c r="C515" t="s">
        <v>37</v>
      </c>
      <c r="D515">
        <v>2025</v>
      </c>
      <c r="E515">
        <v>1</v>
      </c>
      <c r="F515" s="1">
        <v>45658</v>
      </c>
      <c r="G515" s="1">
        <v>45688</v>
      </c>
      <c r="H515">
        <v>614</v>
      </c>
      <c r="I515" t="s">
        <v>14</v>
      </c>
      <c r="J515">
        <v>123</v>
      </c>
    </row>
    <row r="516" spans="1:10" x14ac:dyDescent="0.3">
      <c r="A516" t="str">
        <f t="shared" si="42"/>
        <v>0139122706</v>
      </c>
      <c r="B516" t="s">
        <v>19</v>
      </c>
      <c r="C516" t="s">
        <v>37</v>
      </c>
      <c r="D516">
        <v>2025</v>
      </c>
      <c r="E516">
        <v>2</v>
      </c>
      <c r="F516" s="1">
        <v>45689</v>
      </c>
      <c r="G516" s="1">
        <v>45716</v>
      </c>
      <c r="H516">
        <v>614</v>
      </c>
      <c r="I516" t="s">
        <v>14</v>
      </c>
      <c r="J516">
        <v>102</v>
      </c>
    </row>
    <row r="517" spans="1:10" x14ac:dyDescent="0.3">
      <c r="A517" t="str">
        <f t="shared" si="42"/>
        <v>0139122706</v>
      </c>
      <c r="B517" t="s">
        <v>19</v>
      </c>
      <c r="C517" t="s">
        <v>37</v>
      </c>
      <c r="D517">
        <v>2025</v>
      </c>
      <c r="E517">
        <v>3</v>
      </c>
      <c r="F517" s="1">
        <v>45717</v>
      </c>
      <c r="G517" s="1">
        <v>45747</v>
      </c>
      <c r="H517">
        <v>614</v>
      </c>
      <c r="I517" t="s">
        <v>14</v>
      </c>
      <c r="J517">
        <v>99</v>
      </c>
    </row>
    <row r="518" spans="1:10" x14ac:dyDescent="0.3">
      <c r="A518" t="str">
        <f t="shared" si="42"/>
        <v>0139122706</v>
      </c>
      <c r="B518" t="s">
        <v>19</v>
      </c>
      <c r="C518" t="s">
        <v>37</v>
      </c>
      <c r="D518">
        <v>2025</v>
      </c>
      <c r="E518">
        <v>4</v>
      </c>
      <c r="F518" s="1">
        <v>45748</v>
      </c>
      <c r="G518" s="1">
        <v>45777</v>
      </c>
      <c r="H518">
        <v>614</v>
      </c>
      <c r="I518" t="s">
        <v>14</v>
      </c>
      <c r="J518">
        <v>82</v>
      </c>
    </row>
    <row r="519" spans="1:10" x14ac:dyDescent="0.3">
      <c r="A519" t="str">
        <f t="shared" si="42"/>
        <v>0139122706</v>
      </c>
      <c r="B519" t="s">
        <v>19</v>
      </c>
      <c r="C519" t="s">
        <v>37</v>
      </c>
      <c r="D519">
        <v>2025</v>
      </c>
      <c r="E519">
        <v>5</v>
      </c>
      <c r="F519" s="1">
        <v>45778</v>
      </c>
      <c r="G519" s="1">
        <v>45808</v>
      </c>
      <c r="H519">
        <v>614</v>
      </c>
      <c r="I519" t="s">
        <v>14</v>
      </c>
      <c r="J519">
        <v>73</v>
      </c>
    </row>
    <row r="520" spans="1:10" x14ac:dyDescent="0.3">
      <c r="A520" t="str">
        <f t="shared" ref="A520:A531" si="43">"0160444139"</f>
        <v>0160444139</v>
      </c>
      <c r="B520" t="s">
        <v>19</v>
      </c>
      <c r="C520" t="s">
        <v>51</v>
      </c>
      <c r="D520">
        <v>2024</v>
      </c>
      <c r="E520">
        <v>6</v>
      </c>
      <c r="F520" s="1">
        <v>45444</v>
      </c>
      <c r="G520" s="1">
        <v>45473</v>
      </c>
      <c r="H520">
        <v>614</v>
      </c>
      <c r="I520" t="s">
        <v>14</v>
      </c>
      <c r="J520">
        <v>458</v>
      </c>
    </row>
    <row r="521" spans="1:10" x14ac:dyDescent="0.3">
      <c r="A521" t="str">
        <f t="shared" si="43"/>
        <v>0160444139</v>
      </c>
      <c r="B521" t="s">
        <v>19</v>
      </c>
      <c r="C521" t="s">
        <v>51</v>
      </c>
      <c r="D521">
        <v>2024</v>
      </c>
      <c r="E521">
        <v>7</v>
      </c>
      <c r="F521" s="1">
        <v>45474</v>
      </c>
      <c r="G521" s="1">
        <v>45504</v>
      </c>
      <c r="H521">
        <v>614</v>
      </c>
      <c r="I521" t="s">
        <v>14</v>
      </c>
      <c r="J521">
        <v>508</v>
      </c>
    </row>
    <row r="522" spans="1:10" x14ac:dyDescent="0.3">
      <c r="A522" t="str">
        <f t="shared" si="43"/>
        <v>0160444139</v>
      </c>
      <c r="B522" t="s">
        <v>19</v>
      </c>
      <c r="C522" t="s">
        <v>51</v>
      </c>
      <c r="D522">
        <v>2024</v>
      </c>
      <c r="E522">
        <v>8</v>
      </c>
      <c r="F522" s="1">
        <v>45505</v>
      </c>
      <c r="G522" s="1">
        <v>45535</v>
      </c>
      <c r="H522">
        <v>614</v>
      </c>
      <c r="I522" t="s">
        <v>14</v>
      </c>
      <c r="J522">
        <v>605</v>
      </c>
    </row>
    <row r="523" spans="1:10" x14ac:dyDescent="0.3">
      <c r="A523" t="str">
        <f t="shared" si="43"/>
        <v>0160444139</v>
      </c>
      <c r="B523" t="s">
        <v>19</v>
      </c>
      <c r="C523" t="s">
        <v>51</v>
      </c>
      <c r="D523">
        <v>2024</v>
      </c>
      <c r="E523">
        <v>9</v>
      </c>
      <c r="F523" s="1">
        <v>45536</v>
      </c>
      <c r="G523" s="1">
        <v>45565</v>
      </c>
      <c r="H523">
        <v>614</v>
      </c>
      <c r="I523" t="s">
        <v>14</v>
      </c>
      <c r="J523">
        <v>687</v>
      </c>
    </row>
    <row r="524" spans="1:10" x14ac:dyDescent="0.3">
      <c r="A524" t="str">
        <f t="shared" si="43"/>
        <v>0160444139</v>
      </c>
      <c r="B524" t="s">
        <v>19</v>
      </c>
      <c r="C524" t="s">
        <v>51</v>
      </c>
      <c r="D524">
        <v>2024</v>
      </c>
      <c r="E524">
        <v>10</v>
      </c>
      <c r="F524" s="1">
        <v>45566</v>
      </c>
      <c r="G524" s="1">
        <v>45596</v>
      </c>
      <c r="H524">
        <v>614</v>
      </c>
      <c r="I524" t="s">
        <v>14</v>
      </c>
      <c r="J524">
        <v>858</v>
      </c>
    </row>
    <row r="525" spans="1:10" x14ac:dyDescent="0.3">
      <c r="A525" t="str">
        <f t="shared" si="43"/>
        <v>0160444139</v>
      </c>
      <c r="B525" t="s">
        <v>19</v>
      </c>
      <c r="C525" t="s">
        <v>51</v>
      </c>
      <c r="D525">
        <v>2024</v>
      </c>
      <c r="E525">
        <v>11</v>
      </c>
      <c r="F525" s="1">
        <v>45597</v>
      </c>
      <c r="G525" s="1">
        <v>45626</v>
      </c>
      <c r="H525">
        <v>614</v>
      </c>
      <c r="I525" t="s">
        <v>14</v>
      </c>
      <c r="J525">
        <v>775</v>
      </c>
    </row>
    <row r="526" spans="1:10" x14ac:dyDescent="0.3">
      <c r="A526" t="str">
        <f t="shared" si="43"/>
        <v>0160444139</v>
      </c>
      <c r="B526" t="s">
        <v>19</v>
      </c>
      <c r="C526" t="s">
        <v>51</v>
      </c>
      <c r="D526">
        <v>2024</v>
      </c>
      <c r="E526">
        <v>12</v>
      </c>
      <c r="F526" s="1">
        <v>45627</v>
      </c>
      <c r="G526" s="1">
        <v>45657</v>
      </c>
      <c r="H526">
        <v>614</v>
      </c>
      <c r="I526" t="s">
        <v>14</v>
      </c>
      <c r="J526">
        <v>710</v>
      </c>
    </row>
    <row r="527" spans="1:10" x14ac:dyDescent="0.3">
      <c r="A527" t="str">
        <f t="shared" si="43"/>
        <v>0160444139</v>
      </c>
      <c r="B527" t="s">
        <v>19</v>
      </c>
      <c r="C527" t="s">
        <v>51</v>
      </c>
      <c r="D527">
        <v>2025</v>
      </c>
      <c r="E527">
        <v>1</v>
      </c>
      <c r="F527" s="1">
        <v>45658</v>
      </c>
      <c r="G527" s="1">
        <v>45688</v>
      </c>
      <c r="H527">
        <v>614</v>
      </c>
      <c r="I527" t="s">
        <v>14</v>
      </c>
      <c r="J527">
        <v>682</v>
      </c>
    </row>
    <row r="528" spans="1:10" x14ac:dyDescent="0.3">
      <c r="A528" t="str">
        <f t="shared" si="43"/>
        <v>0160444139</v>
      </c>
      <c r="B528" t="s">
        <v>19</v>
      </c>
      <c r="C528" t="s">
        <v>51</v>
      </c>
      <c r="D528">
        <v>2025</v>
      </c>
      <c r="E528">
        <v>2</v>
      </c>
      <c r="F528" s="1">
        <v>45689</v>
      </c>
      <c r="G528" s="1">
        <v>45716</v>
      </c>
      <c r="H528">
        <v>614</v>
      </c>
      <c r="I528" t="s">
        <v>14</v>
      </c>
      <c r="J528">
        <v>576</v>
      </c>
    </row>
    <row r="529" spans="1:10" x14ac:dyDescent="0.3">
      <c r="A529" t="str">
        <f t="shared" si="43"/>
        <v>0160444139</v>
      </c>
      <c r="B529" t="s">
        <v>19</v>
      </c>
      <c r="C529" t="s">
        <v>51</v>
      </c>
      <c r="D529">
        <v>2025</v>
      </c>
      <c r="E529">
        <v>3</v>
      </c>
      <c r="F529" s="1">
        <v>45717</v>
      </c>
      <c r="G529" s="1">
        <v>45747</v>
      </c>
      <c r="H529">
        <v>614</v>
      </c>
      <c r="I529" t="s">
        <v>14</v>
      </c>
      <c r="J529">
        <v>584</v>
      </c>
    </row>
    <row r="530" spans="1:10" x14ac:dyDescent="0.3">
      <c r="A530" t="str">
        <f t="shared" si="43"/>
        <v>0160444139</v>
      </c>
      <c r="B530" t="s">
        <v>19</v>
      </c>
      <c r="C530" t="s">
        <v>51</v>
      </c>
      <c r="D530">
        <v>2025</v>
      </c>
      <c r="E530">
        <v>4</v>
      </c>
      <c r="F530" s="1">
        <v>45748</v>
      </c>
      <c r="G530" s="1">
        <v>45777</v>
      </c>
      <c r="H530">
        <v>614</v>
      </c>
      <c r="I530" t="s">
        <v>14</v>
      </c>
      <c r="J530">
        <v>489</v>
      </c>
    </row>
    <row r="531" spans="1:10" x14ac:dyDescent="0.3">
      <c r="A531" t="str">
        <f t="shared" si="43"/>
        <v>0160444139</v>
      </c>
      <c r="B531" t="s">
        <v>19</v>
      </c>
      <c r="C531" t="s">
        <v>51</v>
      </c>
      <c r="D531">
        <v>2025</v>
      </c>
      <c r="E531">
        <v>5</v>
      </c>
      <c r="F531" s="1">
        <v>45778</v>
      </c>
      <c r="G531" s="1">
        <v>45808</v>
      </c>
      <c r="H531">
        <v>614</v>
      </c>
      <c r="I531" t="s">
        <v>14</v>
      </c>
      <c r="J531">
        <v>429</v>
      </c>
    </row>
    <row r="532" spans="1:10" x14ac:dyDescent="0.3">
      <c r="A532" t="str">
        <f t="shared" ref="A532:A543" si="44">"0160444430"</f>
        <v>0160444430</v>
      </c>
      <c r="B532" t="s">
        <v>19</v>
      </c>
      <c r="C532" t="s">
        <v>52</v>
      </c>
      <c r="D532">
        <v>2024</v>
      </c>
      <c r="E532">
        <v>6</v>
      </c>
      <c r="F532" s="1">
        <v>45444</v>
      </c>
      <c r="G532" s="1">
        <v>45473</v>
      </c>
      <c r="H532">
        <v>614</v>
      </c>
      <c r="I532" t="s">
        <v>14</v>
      </c>
      <c r="J532">
        <v>526</v>
      </c>
    </row>
    <row r="533" spans="1:10" x14ac:dyDescent="0.3">
      <c r="A533" t="str">
        <f t="shared" si="44"/>
        <v>0160444430</v>
      </c>
      <c r="B533" t="s">
        <v>19</v>
      </c>
      <c r="C533" t="s">
        <v>52</v>
      </c>
      <c r="D533">
        <v>2024</v>
      </c>
      <c r="E533">
        <v>7</v>
      </c>
      <c r="F533" s="1">
        <v>45474</v>
      </c>
      <c r="G533" s="1">
        <v>45504</v>
      </c>
      <c r="H533">
        <v>614</v>
      </c>
      <c r="I533" t="s">
        <v>14</v>
      </c>
      <c r="J533">
        <v>569</v>
      </c>
    </row>
    <row r="534" spans="1:10" x14ac:dyDescent="0.3">
      <c r="A534" t="str">
        <f t="shared" si="44"/>
        <v>0160444430</v>
      </c>
      <c r="B534" t="s">
        <v>19</v>
      </c>
      <c r="C534" t="s">
        <v>52</v>
      </c>
      <c r="D534">
        <v>2024</v>
      </c>
      <c r="E534">
        <v>8</v>
      </c>
      <c r="F534" s="1">
        <v>45505</v>
      </c>
      <c r="G534" s="1">
        <v>45535</v>
      </c>
      <c r="H534">
        <v>614</v>
      </c>
      <c r="I534" t="s">
        <v>14</v>
      </c>
      <c r="J534">
        <v>645</v>
      </c>
    </row>
    <row r="535" spans="1:10" x14ac:dyDescent="0.3">
      <c r="A535" t="str">
        <f t="shared" si="44"/>
        <v>0160444430</v>
      </c>
      <c r="B535" t="s">
        <v>19</v>
      </c>
      <c r="C535" t="s">
        <v>52</v>
      </c>
      <c r="D535">
        <v>2024</v>
      </c>
      <c r="E535">
        <v>9</v>
      </c>
      <c r="F535" s="1">
        <v>45536</v>
      </c>
      <c r="G535" s="1">
        <v>45565</v>
      </c>
      <c r="H535">
        <v>614</v>
      </c>
      <c r="I535" t="s">
        <v>14</v>
      </c>
      <c r="J535">
        <v>757</v>
      </c>
    </row>
    <row r="536" spans="1:10" x14ac:dyDescent="0.3">
      <c r="A536" t="str">
        <f t="shared" si="44"/>
        <v>0160444430</v>
      </c>
      <c r="B536" t="s">
        <v>19</v>
      </c>
      <c r="C536" t="s">
        <v>52</v>
      </c>
      <c r="D536">
        <v>2024</v>
      </c>
      <c r="E536">
        <v>10</v>
      </c>
      <c r="F536" s="1">
        <v>45566</v>
      </c>
      <c r="G536" s="1">
        <v>45596</v>
      </c>
      <c r="H536">
        <v>614</v>
      </c>
      <c r="I536" t="s">
        <v>14</v>
      </c>
      <c r="J536">
        <v>925</v>
      </c>
    </row>
    <row r="537" spans="1:10" x14ac:dyDescent="0.3">
      <c r="A537" t="str">
        <f t="shared" si="44"/>
        <v>0160444430</v>
      </c>
      <c r="B537" t="s">
        <v>19</v>
      </c>
      <c r="C537" t="s">
        <v>52</v>
      </c>
      <c r="D537">
        <v>2024</v>
      </c>
      <c r="E537">
        <v>11</v>
      </c>
      <c r="F537" s="1">
        <v>45597</v>
      </c>
      <c r="G537" s="1">
        <v>45626</v>
      </c>
      <c r="H537">
        <v>614</v>
      </c>
      <c r="I537" t="s">
        <v>14</v>
      </c>
      <c r="J537">
        <v>978</v>
      </c>
    </row>
    <row r="538" spans="1:10" x14ac:dyDescent="0.3">
      <c r="A538" t="str">
        <f t="shared" si="44"/>
        <v>0160444430</v>
      </c>
      <c r="B538" t="s">
        <v>19</v>
      </c>
      <c r="C538" t="s">
        <v>52</v>
      </c>
      <c r="D538">
        <v>2024</v>
      </c>
      <c r="E538">
        <v>12</v>
      </c>
      <c r="F538" s="1">
        <v>45627</v>
      </c>
      <c r="G538" s="1">
        <v>45657</v>
      </c>
      <c r="H538">
        <v>614</v>
      </c>
      <c r="I538" t="s">
        <v>14</v>
      </c>
      <c r="J538">
        <v>1059</v>
      </c>
    </row>
    <row r="539" spans="1:10" x14ac:dyDescent="0.3">
      <c r="A539" t="str">
        <f t="shared" si="44"/>
        <v>0160444430</v>
      </c>
      <c r="B539" t="s">
        <v>19</v>
      </c>
      <c r="C539" t="s">
        <v>52</v>
      </c>
      <c r="D539">
        <v>2025</v>
      </c>
      <c r="E539">
        <v>1</v>
      </c>
      <c r="F539" s="1">
        <v>45658</v>
      </c>
      <c r="G539" s="1">
        <v>45688</v>
      </c>
      <c r="H539">
        <v>614</v>
      </c>
      <c r="I539" t="s">
        <v>14</v>
      </c>
      <c r="J539">
        <v>1017</v>
      </c>
    </row>
    <row r="540" spans="1:10" x14ac:dyDescent="0.3">
      <c r="A540" t="str">
        <f t="shared" si="44"/>
        <v>0160444430</v>
      </c>
      <c r="B540" t="s">
        <v>19</v>
      </c>
      <c r="C540" t="s">
        <v>52</v>
      </c>
      <c r="D540">
        <v>2025</v>
      </c>
      <c r="E540">
        <v>2</v>
      </c>
      <c r="F540" s="1">
        <v>45689</v>
      </c>
      <c r="G540" s="1">
        <v>45716</v>
      </c>
      <c r="H540">
        <v>614</v>
      </c>
      <c r="I540" t="s">
        <v>14</v>
      </c>
      <c r="J540">
        <v>850</v>
      </c>
    </row>
    <row r="541" spans="1:10" x14ac:dyDescent="0.3">
      <c r="A541" t="str">
        <f t="shared" si="44"/>
        <v>0160444430</v>
      </c>
      <c r="B541" t="s">
        <v>19</v>
      </c>
      <c r="C541" t="s">
        <v>52</v>
      </c>
      <c r="D541">
        <v>2025</v>
      </c>
      <c r="E541">
        <v>3</v>
      </c>
      <c r="F541" s="1">
        <v>45717</v>
      </c>
      <c r="G541" s="1">
        <v>45747</v>
      </c>
      <c r="H541">
        <v>614</v>
      </c>
      <c r="I541" t="s">
        <v>14</v>
      </c>
      <c r="J541">
        <v>826</v>
      </c>
    </row>
    <row r="542" spans="1:10" x14ac:dyDescent="0.3">
      <c r="A542" t="str">
        <f t="shared" si="44"/>
        <v>0160444430</v>
      </c>
      <c r="B542" t="s">
        <v>19</v>
      </c>
      <c r="C542" t="s">
        <v>52</v>
      </c>
      <c r="D542">
        <v>2025</v>
      </c>
      <c r="E542">
        <v>4</v>
      </c>
      <c r="F542" s="1">
        <v>45748</v>
      </c>
      <c r="G542" s="1">
        <v>45777</v>
      </c>
      <c r="H542">
        <v>614</v>
      </c>
      <c r="I542" t="s">
        <v>14</v>
      </c>
      <c r="J542">
        <v>686</v>
      </c>
    </row>
    <row r="543" spans="1:10" x14ac:dyDescent="0.3">
      <c r="A543" t="str">
        <f t="shared" si="44"/>
        <v>0160444430</v>
      </c>
      <c r="B543" t="s">
        <v>19</v>
      </c>
      <c r="C543" t="s">
        <v>52</v>
      </c>
      <c r="D543">
        <v>2025</v>
      </c>
      <c r="E543">
        <v>5</v>
      </c>
      <c r="F543" s="1">
        <v>45778</v>
      </c>
      <c r="G543" s="1">
        <v>45808</v>
      </c>
      <c r="H543">
        <v>614</v>
      </c>
      <c r="I543" t="s">
        <v>14</v>
      </c>
      <c r="J543">
        <v>611</v>
      </c>
    </row>
    <row r="544" spans="1:10" x14ac:dyDescent="0.3">
      <c r="A544" t="str">
        <f t="shared" ref="A544:A555" si="45">"0181660679"</f>
        <v>0181660679</v>
      </c>
      <c r="B544" t="s">
        <v>19</v>
      </c>
      <c r="C544" t="s">
        <v>55</v>
      </c>
      <c r="D544">
        <v>2024</v>
      </c>
      <c r="E544">
        <v>6</v>
      </c>
      <c r="F544" s="1">
        <v>45444</v>
      </c>
      <c r="G544" s="1">
        <v>45473</v>
      </c>
      <c r="H544">
        <v>614</v>
      </c>
      <c r="I544" t="s">
        <v>14</v>
      </c>
      <c r="J544">
        <v>515</v>
      </c>
    </row>
    <row r="545" spans="1:10" x14ac:dyDescent="0.3">
      <c r="A545" t="str">
        <f t="shared" si="45"/>
        <v>0181660679</v>
      </c>
      <c r="B545" t="s">
        <v>19</v>
      </c>
      <c r="C545" t="s">
        <v>55</v>
      </c>
      <c r="D545">
        <v>2024</v>
      </c>
      <c r="E545">
        <v>7</v>
      </c>
      <c r="F545" s="1">
        <v>45474</v>
      </c>
      <c r="G545" s="1">
        <v>45504</v>
      </c>
      <c r="H545">
        <v>614</v>
      </c>
      <c r="I545" t="s">
        <v>14</v>
      </c>
      <c r="J545">
        <v>676</v>
      </c>
    </row>
    <row r="546" spans="1:10" x14ac:dyDescent="0.3">
      <c r="A546" t="str">
        <f t="shared" si="45"/>
        <v>0181660679</v>
      </c>
      <c r="B546" t="s">
        <v>19</v>
      </c>
      <c r="C546" t="s">
        <v>55</v>
      </c>
      <c r="D546">
        <v>2024</v>
      </c>
      <c r="E546">
        <v>8</v>
      </c>
      <c r="F546" s="1">
        <v>45505</v>
      </c>
      <c r="G546" s="1">
        <v>45535</v>
      </c>
      <c r="H546">
        <v>614</v>
      </c>
      <c r="I546" t="s">
        <v>14</v>
      </c>
      <c r="J546">
        <v>632</v>
      </c>
    </row>
    <row r="547" spans="1:10" x14ac:dyDescent="0.3">
      <c r="A547" t="str">
        <f t="shared" si="45"/>
        <v>0181660679</v>
      </c>
      <c r="B547" t="s">
        <v>19</v>
      </c>
      <c r="C547" t="s">
        <v>55</v>
      </c>
      <c r="D547">
        <v>2024</v>
      </c>
      <c r="E547">
        <v>9</v>
      </c>
      <c r="F547" s="1">
        <v>45536</v>
      </c>
      <c r="G547" s="1">
        <v>45565</v>
      </c>
      <c r="H547">
        <v>614</v>
      </c>
      <c r="I547" t="s">
        <v>14</v>
      </c>
      <c r="J547">
        <v>722</v>
      </c>
    </row>
    <row r="548" spans="1:10" x14ac:dyDescent="0.3">
      <c r="A548" t="str">
        <f t="shared" si="45"/>
        <v>0181660679</v>
      </c>
      <c r="B548" t="s">
        <v>19</v>
      </c>
      <c r="C548" t="s">
        <v>55</v>
      </c>
      <c r="D548">
        <v>2024</v>
      </c>
      <c r="E548">
        <v>10</v>
      </c>
      <c r="F548" s="1">
        <v>45566</v>
      </c>
      <c r="G548" s="1">
        <v>45596</v>
      </c>
      <c r="H548">
        <v>614</v>
      </c>
      <c r="I548" t="s">
        <v>14</v>
      </c>
      <c r="J548">
        <v>854</v>
      </c>
    </row>
    <row r="549" spans="1:10" x14ac:dyDescent="0.3">
      <c r="A549" t="str">
        <f t="shared" si="45"/>
        <v>0181660679</v>
      </c>
      <c r="B549" t="s">
        <v>19</v>
      </c>
      <c r="C549" t="s">
        <v>55</v>
      </c>
      <c r="D549">
        <v>2024</v>
      </c>
      <c r="E549">
        <v>11</v>
      </c>
      <c r="F549" s="1">
        <v>45597</v>
      </c>
      <c r="G549" s="1">
        <v>45626</v>
      </c>
      <c r="H549">
        <v>614</v>
      </c>
      <c r="I549" t="s">
        <v>14</v>
      </c>
      <c r="J549">
        <v>971</v>
      </c>
    </row>
    <row r="550" spans="1:10" x14ac:dyDescent="0.3">
      <c r="A550" t="str">
        <f t="shared" si="45"/>
        <v>0181660679</v>
      </c>
      <c r="B550" t="s">
        <v>19</v>
      </c>
      <c r="C550" t="s">
        <v>55</v>
      </c>
      <c r="D550">
        <v>2024</v>
      </c>
      <c r="E550">
        <v>12</v>
      </c>
      <c r="F550" s="1">
        <v>45627</v>
      </c>
      <c r="G550" s="1">
        <v>45657</v>
      </c>
      <c r="H550">
        <v>614</v>
      </c>
      <c r="I550" t="s">
        <v>14</v>
      </c>
      <c r="J550">
        <v>1278</v>
      </c>
    </row>
    <row r="551" spans="1:10" x14ac:dyDescent="0.3">
      <c r="A551" t="str">
        <f t="shared" si="45"/>
        <v>0181660679</v>
      </c>
      <c r="B551" t="s">
        <v>19</v>
      </c>
      <c r="C551" t="s">
        <v>55</v>
      </c>
      <c r="D551">
        <v>2025</v>
      </c>
      <c r="E551">
        <v>1</v>
      </c>
      <c r="F551" s="1">
        <v>45658</v>
      </c>
      <c r="G551" s="1">
        <v>45688</v>
      </c>
      <c r="H551">
        <v>614</v>
      </c>
      <c r="I551" t="s">
        <v>14</v>
      </c>
      <c r="J551">
        <v>1058</v>
      </c>
    </row>
    <row r="552" spans="1:10" x14ac:dyDescent="0.3">
      <c r="A552" t="str">
        <f t="shared" si="45"/>
        <v>0181660679</v>
      </c>
      <c r="B552" t="s">
        <v>19</v>
      </c>
      <c r="C552" t="s">
        <v>55</v>
      </c>
      <c r="D552">
        <v>2025</v>
      </c>
      <c r="E552">
        <v>2</v>
      </c>
      <c r="F552" s="1">
        <v>45689</v>
      </c>
      <c r="G552" s="1">
        <v>45716</v>
      </c>
      <c r="H552">
        <v>614</v>
      </c>
      <c r="I552" t="s">
        <v>14</v>
      </c>
      <c r="J552">
        <v>824</v>
      </c>
    </row>
    <row r="553" spans="1:10" x14ac:dyDescent="0.3">
      <c r="A553" t="str">
        <f t="shared" si="45"/>
        <v>0181660679</v>
      </c>
      <c r="B553" t="s">
        <v>19</v>
      </c>
      <c r="C553" t="s">
        <v>55</v>
      </c>
      <c r="D553">
        <v>2025</v>
      </c>
      <c r="E553">
        <v>3</v>
      </c>
      <c r="F553" s="1">
        <v>45717</v>
      </c>
      <c r="G553" s="1">
        <v>45747</v>
      </c>
      <c r="H553">
        <v>614</v>
      </c>
      <c r="I553" t="s">
        <v>14</v>
      </c>
      <c r="J553">
        <v>796</v>
      </c>
    </row>
    <row r="554" spans="1:10" x14ac:dyDescent="0.3">
      <c r="A554" t="str">
        <f t="shared" si="45"/>
        <v>0181660679</v>
      </c>
      <c r="B554" t="s">
        <v>19</v>
      </c>
      <c r="C554" t="s">
        <v>55</v>
      </c>
      <c r="D554">
        <v>2025</v>
      </c>
      <c r="E554">
        <v>4</v>
      </c>
      <c r="F554" s="1">
        <v>45748</v>
      </c>
      <c r="G554" s="1">
        <v>45777</v>
      </c>
      <c r="H554">
        <v>614</v>
      </c>
      <c r="I554" t="s">
        <v>14</v>
      </c>
      <c r="J554">
        <v>644</v>
      </c>
    </row>
    <row r="555" spans="1:10" x14ac:dyDescent="0.3">
      <c r="A555" t="str">
        <f t="shared" si="45"/>
        <v>0181660679</v>
      </c>
      <c r="B555" t="s">
        <v>19</v>
      </c>
      <c r="C555" t="s">
        <v>55</v>
      </c>
      <c r="D555">
        <v>2025</v>
      </c>
      <c r="E555">
        <v>5</v>
      </c>
      <c r="F555" s="1">
        <v>45778</v>
      </c>
      <c r="G555" s="1">
        <v>45808</v>
      </c>
      <c r="H555">
        <v>614</v>
      </c>
      <c r="I555" t="s">
        <v>14</v>
      </c>
      <c r="J555">
        <v>624</v>
      </c>
    </row>
    <row r="556" spans="1:10" x14ac:dyDescent="0.3">
      <c r="A556" t="str">
        <f t="shared" ref="A556:A567" si="46">"0181660687"</f>
        <v>0181660687</v>
      </c>
      <c r="B556" t="s">
        <v>19</v>
      </c>
      <c r="C556" t="s">
        <v>56</v>
      </c>
      <c r="D556">
        <v>2024</v>
      </c>
      <c r="E556">
        <v>6</v>
      </c>
      <c r="F556" s="1">
        <v>45444</v>
      </c>
      <c r="G556" s="1">
        <v>45473</v>
      </c>
      <c r="H556">
        <v>614</v>
      </c>
      <c r="I556" t="s">
        <v>14</v>
      </c>
      <c r="J556">
        <v>1374</v>
      </c>
    </row>
    <row r="557" spans="1:10" x14ac:dyDescent="0.3">
      <c r="A557" t="str">
        <f t="shared" si="46"/>
        <v>0181660687</v>
      </c>
      <c r="B557" t="s">
        <v>19</v>
      </c>
      <c r="C557" t="s">
        <v>56</v>
      </c>
      <c r="D557">
        <v>2024</v>
      </c>
      <c r="E557">
        <v>7</v>
      </c>
      <c r="F557" s="1">
        <v>45474</v>
      </c>
      <c r="G557" s="1">
        <v>45504</v>
      </c>
      <c r="H557">
        <v>614</v>
      </c>
      <c r="I557" t="s">
        <v>14</v>
      </c>
      <c r="J557">
        <v>1499</v>
      </c>
    </row>
    <row r="558" spans="1:10" x14ac:dyDescent="0.3">
      <c r="A558" t="str">
        <f t="shared" si="46"/>
        <v>0181660687</v>
      </c>
      <c r="B558" t="s">
        <v>19</v>
      </c>
      <c r="C558" t="s">
        <v>56</v>
      </c>
      <c r="D558">
        <v>2024</v>
      </c>
      <c r="E558">
        <v>8</v>
      </c>
      <c r="F558" s="1">
        <v>45505</v>
      </c>
      <c r="G558" s="1">
        <v>45535</v>
      </c>
      <c r="H558">
        <v>614</v>
      </c>
      <c r="I558" t="s">
        <v>14</v>
      </c>
      <c r="J558">
        <v>1724</v>
      </c>
    </row>
    <row r="559" spans="1:10" x14ac:dyDescent="0.3">
      <c r="A559" t="str">
        <f t="shared" si="46"/>
        <v>0181660687</v>
      </c>
      <c r="B559" t="s">
        <v>19</v>
      </c>
      <c r="C559" t="s">
        <v>56</v>
      </c>
      <c r="D559">
        <v>2024</v>
      </c>
      <c r="E559">
        <v>9</v>
      </c>
      <c r="F559" s="1">
        <v>45536</v>
      </c>
      <c r="G559" s="1">
        <v>45565</v>
      </c>
      <c r="H559">
        <v>614</v>
      </c>
      <c r="I559" t="s">
        <v>14</v>
      </c>
      <c r="J559">
        <v>1924</v>
      </c>
    </row>
    <row r="560" spans="1:10" x14ac:dyDescent="0.3">
      <c r="A560" t="str">
        <f t="shared" si="46"/>
        <v>0181660687</v>
      </c>
      <c r="B560" t="s">
        <v>19</v>
      </c>
      <c r="C560" t="s">
        <v>56</v>
      </c>
      <c r="D560">
        <v>2024</v>
      </c>
      <c r="E560">
        <v>10</v>
      </c>
      <c r="F560" s="1">
        <v>45566</v>
      </c>
      <c r="G560" s="1">
        <v>45596</v>
      </c>
      <c r="H560">
        <v>614</v>
      </c>
      <c r="I560" t="s">
        <v>14</v>
      </c>
      <c r="J560">
        <v>2264</v>
      </c>
    </row>
    <row r="561" spans="1:10" x14ac:dyDescent="0.3">
      <c r="A561" t="str">
        <f t="shared" si="46"/>
        <v>0181660687</v>
      </c>
      <c r="B561" t="s">
        <v>19</v>
      </c>
      <c r="C561" t="s">
        <v>56</v>
      </c>
      <c r="D561">
        <v>2024</v>
      </c>
      <c r="E561">
        <v>11</v>
      </c>
      <c r="F561" s="1">
        <v>45597</v>
      </c>
      <c r="G561" s="1">
        <v>45626</v>
      </c>
      <c r="H561">
        <v>614</v>
      </c>
      <c r="I561" t="s">
        <v>14</v>
      </c>
      <c r="J561">
        <v>2446</v>
      </c>
    </row>
    <row r="562" spans="1:10" x14ac:dyDescent="0.3">
      <c r="A562" t="str">
        <f t="shared" si="46"/>
        <v>0181660687</v>
      </c>
      <c r="B562" t="s">
        <v>19</v>
      </c>
      <c r="C562" t="s">
        <v>56</v>
      </c>
      <c r="D562">
        <v>2024</v>
      </c>
      <c r="E562">
        <v>12</v>
      </c>
      <c r="F562" s="1">
        <v>45627</v>
      </c>
      <c r="G562" s="1">
        <v>45657</v>
      </c>
      <c r="H562">
        <v>614</v>
      </c>
      <c r="I562" t="s">
        <v>14</v>
      </c>
      <c r="J562">
        <v>2662</v>
      </c>
    </row>
    <row r="563" spans="1:10" x14ac:dyDescent="0.3">
      <c r="A563" t="str">
        <f t="shared" si="46"/>
        <v>0181660687</v>
      </c>
      <c r="B563" t="s">
        <v>19</v>
      </c>
      <c r="C563" t="s">
        <v>56</v>
      </c>
      <c r="D563">
        <v>2025</v>
      </c>
      <c r="E563">
        <v>1</v>
      </c>
      <c r="F563" s="1">
        <v>45658</v>
      </c>
      <c r="G563" s="1">
        <v>45688</v>
      </c>
      <c r="H563">
        <v>614</v>
      </c>
      <c r="I563" t="s">
        <v>14</v>
      </c>
      <c r="J563">
        <v>2578</v>
      </c>
    </row>
    <row r="564" spans="1:10" x14ac:dyDescent="0.3">
      <c r="A564" t="str">
        <f t="shared" si="46"/>
        <v>0181660687</v>
      </c>
      <c r="B564" t="s">
        <v>19</v>
      </c>
      <c r="C564" t="s">
        <v>56</v>
      </c>
      <c r="D564">
        <v>2025</v>
      </c>
      <c r="E564">
        <v>2</v>
      </c>
      <c r="F564" s="1">
        <v>45689</v>
      </c>
      <c r="G564" s="1">
        <v>45716</v>
      </c>
      <c r="H564">
        <v>614</v>
      </c>
      <c r="I564" t="s">
        <v>14</v>
      </c>
      <c r="J564">
        <v>2132</v>
      </c>
    </row>
    <row r="565" spans="1:10" x14ac:dyDescent="0.3">
      <c r="A565" t="str">
        <f t="shared" si="46"/>
        <v>0181660687</v>
      </c>
      <c r="B565" t="s">
        <v>19</v>
      </c>
      <c r="C565" t="s">
        <v>56</v>
      </c>
      <c r="D565">
        <v>2025</v>
      </c>
      <c r="E565">
        <v>3</v>
      </c>
      <c r="F565" s="1">
        <v>45717</v>
      </c>
      <c r="G565" s="1">
        <v>45747</v>
      </c>
      <c r="H565">
        <v>614</v>
      </c>
      <c r="I565" t="s">
        <v>14</v>
      </c>
      <c r="J565">
        <v>2046</v>
      </c>
    </row>
    <row r="566" spans="1:10" x14ac:dyDescent="0.3">
      <c r="A566" t="str">
        <f t="shared" si="46"/>
        <v>0181660687</v>
      </c>
      <c r="B566" t="s">
        <v>19</v>
      </c>
      <c r="C566" t="s">
        <v>56</v>
      </c>
      <c r="D566">
        <v>2025</v>
      </c>
      <c r="E566">
        <v>4</v>
      </c>
      <c r="F566" s="1">
        <v>45748</v>
      </c>
      <c r="G566" s="1">
        <v>45777</v>
      </c>
      <c r="H566">
        <v>614</v>
      </c>
      <c r="I566" t="s">
        <v>14</v>
      </c>
      <c r="J566">
        <v>1697</v>
      </c>
    </row>
    <row r="567" spans="1:10" x14ac:dyDescent="0.3">
      <c r="A567" t="str">
        <f t="shared" si="46"/>
        <v>0181660687</v>
      </c>
      <c r="B567" t="s">
        <v>19</v>
      </c>
      <c r="C567" t="s">
        <v>56</v>
      </c>
      <c r="D567">
        <v>2025</v>
      </c>
      <c r="E567">
        <v>5</v>
      </c>
      <c r="F567" s="1">
        <v>45778</v>
      </c>
      <c r="G567" s="1">
        <v>45808</v>
      </c>
      <c r="H567">
        <v>614</v>
      </c>
      <c r="I567" t="s">
        <v>14</v>
      </c>
      <c r="J567">
        <v>1515</v>
      </c>
    </row>
    <row r="568" spans="1:10" x14ac:dyDescent="0.3">
      <c r="A568" t="str">
        <f t="shared" ref="A568:A579" si="47">"0181660695"</f>
        <v>0181660695</v>
      </c>
      <c r="B568" t="s">
        <v>19</v>
      </c>
      <c r="C568" t="s">
        <v>57</v>
      </c>
      <c r="D568">
        <v>2024</v>
      </c>
      <c r="E568">
        <v>6</v>
      </c>
      <c r="F568" s="1">
        <v>45444</v>
      </c>
      <c r="G568" s="1">
        <v>45473</v>
      </c>
      <c r="H568">
        <v>614</v>
      </c>
      <c r="I568" t="s">
        <v>14</v>
      </c>
      <c r="J568">
        <v>500</v>
      </c>
    </row>
    <row r="569" spans="1:10" x14ac:dyDescent="0.3">
      <c r="A569" t="str">
        <f t="shared" si="47"/>
        <v>0181660695</v>
      </c>
      <c r="B569" t="s">
        <v>19</v>
      </c>
      <c r="C569" t="s">
        <v>57</v>
      </c>
      <c r="D569">
        <v>2024</v>
      </c>
      <c r="E569">
        <v>7</v>
      </c>
      <c r="F569" s="1">
        <v>45474</v>
      </c>
      <c r="G569" s="1">
        <v>45504</v>
      </c>
      <c r="H569">
        <v>614</v>
      </c>
      <c r="I569" t="s">
        <v>14</v>
      </c>
      <c r="J569">
        <v>535</v>
      </c>
    </row>
    <row r="570" spans="1:10" x14ac:dyDescent="0.3">
      <c r="A570" t="str">
        <f t="shared" si="47"/>
        <v>0181660695</v>
      </c>
      <c r="B570" t="s">
        <v>19</v>
      </c>
      <c r="C570" t="s">
        <v>57</v>
      </c>
      <c r="D570">
        <v>2024</v>
      </c>
      <c r="E570">
        <v>8</v>
      </c>
      <c r="F570" s="1">
        <v>45505</v>
      </c>
      <c r="G570" s="1">
        <v>45535</v>
      </c>
      <c r="H570">
        <v>614</v>
      </c>
      <c r="I570" t="s">
        <v>14</v>
      </c>
      <c r="J570">
        <v>618</v>
      </c>
    </row>
    <row r="571" spans="1:10" x14ac:dyDescent="0.3">
      <c r="A571" t="str">
        <f t="shared" si="47"/>
        <v>0181660695</v>
      </c>
      <c r="B571" t="s">
        <v>19</v>
      </c>
      <c r="C571" t="s">
        <v>57</v>
      </c>
      <c r="D571">
        <v>2024</v>
      </c>
      <c r="E571">
        <v>9</v>
      </c>
      <c r="F571" s="1">
        <v>45536</v>
      </c>
      <c r="G571" s="1">
        <v>45565</v>
      </c>
      <c r="H571">
        <v>614</v>
      </c>
      <c r="I571" t="s">
        <v>14</v>
      </c>
      <c r="J571">
        <v>707</v>
      </c>
    </row>
    <row r="572" spans="1:10" x14ac:dyDescent="0.3">
      <c r="A572" t="str">
        <f t="shared" si="47"/>
        <v>0181660695</v>
      </c>
      <c r="B572" t="s">
        <v>19</v>
      </c>
      <c r="C572" t="s">
        <v>57</v>
      </c>
      <c r="D572">
        <v>2024</v>
      </c>
      <c r="E572">
        <v>10</v>
      </c>
      <c r="F572" s="1">
        <v>45566</v>
      </c>
      <c r="G572" s="1">
        <v>45596</v>
      </c>
      <c r="H572">
        <v>614</v>
      </c>
      <c r="I572" t="s">
        <v>14</v>
      </c>
      <c r="J572">
        <v>837</v>
      </c>
    </row>
    <row r="573" spans="1:10" x14ac:dyDescent="0.3">
      <c r="A573" t="str">
        <f t="shared" si="47"/>
        <v>0181660695</v>
      </c>
      <c r="B573" t="s">
        <v>19</v>
      </c>
      <c r="C573" t="s">
        <v>57</v>
      </c>
      <c r="D573">
        <v>2024</v>
      </c>
      <c r="E573">
        <v>11</v>
      </c>
      <c r="F573" s="1">
        <v>45597</v>
      </c>
      <c r="G573" s="1">
        <v>45626</v>
      </c>
      <c r="H573">
        <v>614</v>
      </c>
      <c r="I573" t="s">
        <v>14</v>
      </c>
      <c r="J573">
        <v>1091</v>
      </c>
    </row>
    <row r="574" spans="1:10" x14ac:dyDescent="0.3">
      <c r="A574" t="str">
        <f t="shared" si="47"/>
        <v>0181660695</v>
      </c>
      <c r="B574" t="s">
        <v>19</v>
      </c>
      <c r="C574" t="s">
        <v>57</v>
      </c>
      <c r="D574">
        <v>2024</v>
      </c>
      <c r="E574">
        <v>12</v>
      </c>
      <c r="F574" s="1">
        <v>45627</v>
      </c>
      <c r="G574" s="1">
        <v>45657</v>
      </c>
      <c r="H574">
        <v>614</v>
      </c>
      <c r="I574" t="s">
        <v>14</v>
      </c>
      <c r="J574">
        <v>1452</v>
      </c>
    </row>
    <row r="575" spans="1:10" x14ac:dyDescent="0.3">
      <c r="A575" t="str">
        <f t="shared" si="47"/>
        <v>0181660695</v>
      </c>
      <c r="B575" t="s">
        <v>19</v>
      </c>
      <c r="C575" t="s">
        <v>57</v>
      </c>
      <c r="D575">
        <v>2025</v>
      </c>
      <c r="E575">
        <v>1</v>
      </c>
      <c r="F575" s="1">
        <v>45658</v>
      </c>
      <c r="G575" s="1">
        <v>45688</v>
      </c>
      <c r="H575">
        <v>614</v>
      </c>
      <c r="I575" t="s">
        <v>14</v>
      </c>
      <c r="J575">
        <v>1116</v>
      </c>
    </row>
    <row r="576" spans="1:10" x14ac:dyDescent="0.3">
      <c r="A576" t="str">
        <f t="shared" si="47"/>
        <v>0181660695</v>
      </c>
      <c r="B576" t="s">
        <v>19</v>
      </c>
      <c r="C576" t="s">
        <v>57</v>
      </c>
      <c r="D576">
        <v>2025</v>
      </c>
      <c r="E576">
        <v>2</v>
      </c>
      <c r="F576" s="1">
        <v>45689</v>
      </c>
      <c r="G576" s="1">
        <v>45716</v>
      </c>
      <c r="H576">
        <v>614</v>
      </c>
      <c r="I576" t="s">
        <v>14</v>
      </c>
      <c r="J576">
        <v>831</v>
      </c>
    </row>
    <row r="577" spans="1:10" x14ac:dyDescent="0.3">
      <c r="A577" t="str">
        <f t="shared" si="47"/>
        <v>0181660695</v>
      </c>
      <c r="B577" t="s">
        <v>19</v>
      </c>
      <c r="C577" t="s">
        <v>57</v>
      </c>
      <c r="D577">
        <v>2025</v>
      </c>
      <c r="E577">
        <v>3</v>
      </c>
      <c r="F577" s="1">
        <v>45717</v>
      </c>
      <c r="G577" s="1">
        <v>45747</v>
      </c>
      <c r="H577">
        <v>614</v>
      </c>
      <c r="I577" t="s">
        <v>14</v>
      </c>
      <c r="J577">
        <v>806</v>
      </c>
    </row>
    <row r="578" spans="1:10" x14ac:dyDescent="0.3">
      <c r="A578" t="str">
        <f t="shared" si="47"/>
        <v>0181660695</v>
      </c>
      <c r="B578" t="s">
        <v>19</v>
      </c>
      <c r="C578" t="s">
        <v>57</v>
      </c>
      <c r="D578">
        <v>2025</v>
      </c>
      <c r="E578">
        <v>4</v>
      </c>
      <c r="F578" s="1">
        <v>45748</v>
      </c>
      <c r="G578" s="1">
        <v>45777</v>
      </c>
      <c r="H578">
        <v>614</v>
      </c>
      <c r="I578" t="s">
        <v>14</v>
      </c>
      <c r="J578">
        <v>623</v>
      </c>
    </row>
    <row r="579" spans="1:10" x14ac:dyDescent="0.3">
      <c r="A579" t="str">
        <f t="shared" si="47"/>
        <v>0181660695</v>
      </c>
      <c r="B579" t="s">
        <v>19</v>
      </c>
      <c r="C579" t="s">
        <v>57</v>
      </c>
      <c r="D579">
        <v>2025</v>
      </c>
      <c r="E579">
        <v>5</v>
      </c>
      <c r="F579" s="1">
        <v>45778</v>
      </c>
      <c r="G579" s="1">
        <v>45808</v>
      </c>
      <c r="H579">
        <v>614</v>
      </c>
      <c r="I579" t="s">
        <v>14</v>
      </c>
      <c r="J579">
        <v>617</v>
      </c>
    </row>
    <row r="580" spans="1:10" x14ac:dyDescent="0.3">
      <c r="A580" t="str">
        <f t="shared" ref="A580:A591" si="48">"0181660700"</f>
        <v>0181660700</v>
      </c>
      <c r="B580" t="s">
        <v>19</v>
      </c>
      <c r="C580" t="s">
        <v>58</v>
      </c>
      <c r="D580">
        <v>2024</v>
      </c>
      <c r="E580">
        <v>6</v>
      </c>
      <c r="F580" s="1">
        <v>45444</v>
      </c>
      <c r="G580" s="1">
        <v>45473</v>
      </c>
      <c r="H580">
        <v>614</v>
      </c>
      <c r="I580" t="s">
        <v>14</v>
      </c>
      <c r="J580">
        <v>516</v>
      </c>
    </row>
    <row r="581" spans="1:10" x14ac:dyDescent="0.3">
      <c r="A581" t="str">
        <f t="shared" si="48"/>
        <v>0181660700</v>
      </c>
      <c r="B581" t="s">
        <v>19</v>
      </c>
      <c r="C581" t="s">
        <v>58</v>
      </c>
      <c r="D581">
        <v>2024</v>
      </c>
      <c r="E581">
        <v>7</v>
      </c>
      <c r="F581" s="1">
        <v>45474</v>
      </c>
      <c r="G581" s="1">
        <v>45504</v>
      </c>
      <c r="H581">
        <v>614</v>
      </c>
      <c r="I581" t="s">
        <v>14</v>
      </c>
      <c r="J581">
        <v>556</v>
      </c>
    </row>
    <row r="582" spans="1:10" x14ac:dyDescent="0.3">
      <c r="A582" t="str">
        <f t="shared" si="48"/>
        <v>0181660700</v>
      </c>
      <c r="B582" t="s">
        <v>19</v>
      </c>
      <c r="C582" t="s">
        <v>58</v>
      </c>
      <c r="D582">
        <v>2024</v>
      </c>
      <c r="E582">
        <v>8</v>
      </c>
      <c r="F582" s="1">
        <v>45505</v>
      </c>
      <c r="G582" s="1">
        <v>45535</v>
      </c>
      <c r="H582">
        <v>614</v>
      </c>
      <c r="I582" t="s">
        <v>14</v>
      </c>
      <c r="J582">
        <v>641</v>
      </c>
    </row>
    <row r="583" spans="1:10" x14ac:dyDescent="0.3">
      <c r="A583" t="str">
        <f t="shared" si="48"/>
        <v>0181660700</v>
      </c>
      <c r="B583" t="s">
        <v>19</v>
      </c>
      <c r="C583" t="s">
        <v>58</v>
      </c>
      <c r="D583">
        <v>2024</v>
      </c>
      <c r="E583">
        <v>9</v>
      </c>
      <c r="F583" s="1">
        <v>45536</v>
      </c>
      <c r="G583" s="1">
        <v>45565</v>
      </c>
      <c r="H583">
        <v>614</v>
      </c>
      <c r="I583" t="s">
        <v>14</v>
      </c>
      <c r="J583">
        <v>733</v>
      </c>
    </row>
    <row r="584" spans="1:10" x14ac:dyDescent="0.3">
      <c r="A584" t="str">
        <f t="shared" si="48"/>
        <v>0181660700</v>
      </c>
      <c r="B584" t="s">
        <v>19</v>
      </c>
      <c r="C584" t="s">
        <v>58</v>
      </c>
      <c r="D584">
        <v>2024</v>
      </c>
      <c r="E584">
        <v>10</v>
      </c>
      <c r="F584" s="1">
        <v>45566</v>
      </c>
      <c r="G584" s="1">
        <v>45596</v>
      </c>
      <c r="H584">
        <v>614</v>
      </c>
      <c r="I584" t="s">
        <v>14</v>
      </c>
      <c r="J584">
        <v>862</v>
      </c>
    </row>
    <row r="585" spans="1:10" x14ac:dyDescent="0.3">
      <c r="A585" t="str">
        <f t="shared" si="48"/>
        <v>0181660700</v>
      </c>
      <c r="B585" t="s">
        <v>19</v>
      </c>
      <c r="C585" t="s">
        <v>58</v>
      </c>
      <c r="D585">
        <v>2024</v>
      </c>
      <c r="E585">
        <v>11</v>
      </c>
      <c r="F585" s="1">
        <v>45597</v>
      </c>
      <c r="G585" s="1">
        <v>45626</v>
      </c>
      <c r="H585">
        <v>614</v>
      </c>
      <c r="I585" t="s">
        <v>14</v>
      </c>
      <c r="J585">
        <v>930</v>
      </c>
    </row>
    <row r="586" spans="1:10" x14ac:dyDescent="0.3">
      <c r="A586" t="str">
        <f t="shared" si="48"/>
        <v>0181660700</v>
      </c>
      <c r="B586" t="s">
        <v>19</v>
      </c>
      <c r="C586" t="s">
        <v>58</v>
      </c>
      <c r="D586">
        <v>2024</v>
      </c>
      <c r="E586">
        <v>12</v>
      </c>
      <c r="F586" s="1">
        <v>45627</v>
      </c>
      <c r="G586" s="1">
        <v>45657</v>
      </c>
      <c r="H586">
        <v>614</v>
      </c>
      <c r="I586" t="s">
        <v>14</v>
      </c>
      <c r="J586">
        <v>1007</v>
      </c>
    </row>
    <row r="587" spans="1:10" x14ac:dyDescent="0.3">
      <c r="A587" t="str">
        <f t="shared" si="48"/>
        <v>0181660700</v>
      </c>
      <c r="B587" t="s">
        <v>19</v>
      </c>
      <c r="C587" t="s">
        <v>58</v>
      </c>
      <c r="D587">
        <v>2025</v>
      </c>
      <c r="E587">
        <v>1</v>
      </c>
      <c r="F587" s="1">
        <v>45658</v>
      </c>
      <c r="G587" s="1">
        <v>45688</v>
      </c>
      <c r="H587">
        <v>614</v>
      </c>
      <c r="I587" t="s">
        <v>14</v>
      </c>
      <c r="J587">
        <v>983</v>
      </c>
    </row>
    <row r="588" spans="1:10" x14ac:dyDescent="0.3">
      <c r="A588" t="str">
        <f t="shared" si="48"/>
        <v>0181660700</v>
      </c>
      <c r="B588" t="s">
        <v>19</v>
      </c>
      <c r="C588" t="s">
        <v>58</v>
      </c>
      <c r="D588">
        <v>2025</v>
      </c>
      <c r="E588">
        <v>2</v>
      </c>
      <c r="F588" s="1">
        <v>45689</v>
      </c>
      <c r="G588" s="1">
        <v>45716</v>
      </c>
      <c r="H588">
        <v>614</v>
      </c>
      <c r="I588" t="s">
        <v>14</v>
      </c>
      <c r="J588">
        <v>807</v>
      </c>
    </row>
    <row r="589" spans="1:10" x14ac:dyDescent="0.3">
      <c r="A589" t="str">
        <f t="shared" si="48"/>
        <v>0181660700</v>
      </c>
      <c r="B589" t="s">
        <v>19</v>
      </c>
      <c r="C589" t="s">
        <v>58</v>
      </c>
      <c r="D589">
        <v>2025</v>
      </c>
      <c r="E589">
        <v>3</v>
      </c>
      <c r="F589" s="1">
        <v>45717</v>
      </c>
      <c r="G589" s="1">
        <v>45747</v>
      </c>
      <c r="H589">
        <v>614</v>
      </c>
      <c r="I589" t="s">
        <v>14</v>
      </c>
      <c r="J589">
        <v>788</v>
      </c>
    </row>
    <row r="590" spans="1:10" x14ac:dyDescent="0.3">
      <c r="A590" t="str">
        <f t="shared" si="48"/>
        <v>0181660700</v>
      </c>
      <c r="B590" t="s">
        <v>19</v>
      </c>
      <c r="C590" t="s">
        <v>58</v>
      </c>
      <c r="D590">
        <v>2025</v>
      </c>
      <c r="E590">
        <v>4</v>
      </c>
      <c r="F590" s="1">
        <v>45748</v>
      </c>
      <c r="G590" s="1">
        <v>45777</v>
      </c>
      <c r="H590">
        <v>614</v>
      </c>
      <c r="I590" t="s">
        <v>14</v>
      </c>
      <c r="J590">
        <v>658</v>
      </c>
    </row>
    <row r="591" spans="1:10" x14ac:dyDescent="0.3">
      <c r="A591" t="str">
        <f t="shared" si="48"/>
        <v>0181660700</v>
      </c>
      <c r="B591" t="s">
        <v>19</v>
      </c>
      <c r="C591" t="s">
        <v>58</v>
      </c>
      <c r="D591">
        <v>2025</v>
      </c>
      <c r="E591">
        <v>5</v>
      </c>
      <c r="F591" s="1">
        <v>45778</v>
      </c>
      <c r="G591" s="1">
        <v>45808</v>
      </c>
      <c r="H591">
        <v>614</v>
      </c>
      <c r="I591" t="s">
        <v>14</v>
      </c>
      <c r="J591">
        <v>587</v>
      </c>
    </row>
    <row r="592" spans="1:10" x14ac:dyDescent="0.3">
      <c r="A592" t="str">
        <f t="shared" ref="A592:A603" si="49">"0181660718"</f>
        <v>0181660718</v>
      </c>
      <c r="B592" t="s">
        <v>19</v>
      </c>
      <c r="C592" t="s">
        <v>32</v>
      </c>
      <c r="D592">
        <v>2024</v>
      </c>
      <c r="E592">
        <v>6</v>
      </c>
      <c r="F592" s="1">
        <v>45444</v>
      </c>
      <c r="G592" s="1">
        <v>45473</v>
      </c>
      <c r="H592">
        <v>614</v>
      </c>
      <c r="I592" t="s">
        <v>14</v>
      </c>
      <c r="J592">
        <v>672</v>
      </c>
    </row>
    <row r="593" spans="1:10" x14ac:dyDescent="0.3">
      <c r="A593" t="str">
        <f t="shared" si="49"/>
        <v>0181660718</v>
      </c>
      <c r="B593" t="s">
        <v>19</v>
      </c>
      <c r="C593" t="s">
        <v>32</v>
      </c>
      <c r="D593">
        <v>2024</v>
      </c>
      <c r="E593">
        <v>7</v>
      </c>
      <c r="F593" s="1">
        <v>45474</v>
      </c>
      <c r="G593" s="1">
        <v>45504</v>
      </c>
      <c r="H593">
        <v>614</v>
      </c>
      <c r="I593" t="s">
        <v>14</v>
      </c>
      <c r="J593">
        <v>718</v>
      </c>
    </row>
    <row r="594" spans="1:10" x14ac:dyDescent="0.3">
      <c r="A594" t="str">
        <f t="shared" si="49"/>
        <v>0181660718</v>
      </c>
      <c r="B594" t="s">
        <v>19</v>
      </c>
      <c r="C594" t="s">
        <v>32</v>
      </c>
      <c r="D594">
        <v>2024</v>
      </c>
      <c r="E594">
        <v>8</v>
      </c>
      <c r="F594" s="1">
        <v>45505</v>
      </c>
      <c r="G594" s="1">
        <v>45535</v>
      </c>
      <c r="H594">
        <v>614</v>
      </c>
      <c r="I594" t="s">
        <v>14</v>
      </c>
      <c r="J594">
        <v>820</v>
      </c>
    </row>
    <row r="595" spans="1:10" x14ac:dyDescent="0.3">
      <c r="A595" t="str">
        <f t="shared" si="49"/>
        <v>0181660718</v>
      </c>
      <c r="B595" t="s">
        <v>19</v>
      </c>
      <c r="C595" t="s">
        <v>32</v>
      </c>
      <c r="D595">
        <v>2024</v>
      </c>
      <c r="E595">
        <v>9</v>
      </c>
      <c r="F595" s="1">
        <v>45536</v>
      </c>
      <c r="G595" s="1">
        <v>45565</v>
      </c>
      <c r="H595">
        <v>614</v>
      </c>
      <c r="I595" t="s">
        <v>14</v>
      </c>
      <c r="J595">
        <v>949</v>
      </c>
    </row>
    <row r="596" spans="1:10" x14ac:dyDescent="0.3">
      <c r="A596" t="str">
        <f t="shared" si="49"/>
        <v>0181660718</v>
      </c>
      <c r="B596" t="s">
        <v>19</v>
      </c>
      <c r="C596" t="s">
        <v>32</v>
      </c>
      <c r="D596">
        <v>2024</v>
      </c>
      <c r="E596">
        <v>10</v>
      </c>
      <c r="F596" s="1">
        <v>45566</v>
      </c>
      <c r="G596" s="1">
        <v>45596</v>
      </c>
      <c r="H596">
        <v>614</v>
      </c>
      <c r="I596" t="s">
        <v>14</v>
      </c>
      <c r="J596">
        <v>1148</v>
      </c>
    </row>
    <row r="597" spans="1:10" x14ac:dyDescent="0.3">
      <c r="A597" t="str">
        <f t="shared" si="49"/>
        <v>0181660718</v>
      </c>
      <c r="B597" t="s">
        <v>19</v>
      </c>
      <c r="C597" t="s">
        <v>32</v>
      </c>
      <c r="D597">
        <v>2024</v>
      </c>
      <c r="E597">
        <v>11</v>
      </c>
      <c r="F597" s="1">
        <v>45597</v>
      </c>
      <c r="G597" s="1">
        <v>45626</v>
      </c>
      <c r="H597">
        <v>614</v>
      </c>
      <c r="I597" t="s">
        <v>14</v>
      </c>
      <c r="J597">
        <v>1277</v>
      </c>
    </row>
    <row r="598" spans="1:10" x14ac:dyDescent="0.3">
      <c r="A598" t="str">
        <f t="shared" si="49"/>
        <v>0181660718</v>
      </c>
      <c r="B598" t="s">
        <v>19</v>
      </c>
      <c r="C598" t="s">
        <v>32</v>
      </c>
      <c r="D598">
        <v>2024</v>
      </c>
      <c r="E598">
        <v>12</v>
      </c>
      <c r="F598" s="1">
        <v>45627</v>
      </c>
      <c r="G598" s="1">
        <v>45657</v>
      </c>
      <c r="H598">
        <v>614</v>
      </c>
      <c r="I598" t="s">
        <v>14</v>
      </c>
      <c r="J598">
        <v>1503</v>
      </c>
    </row>
    <row r="599" spans="1:10" x14ac:dyDescent="0.3">
      <c r="A599" t="str">
        <f t="shared" si="49"/>
        <v>0181660718</v>
      </c>
      <c r="B599" t="s">
        <v>19</v>
      </c>
      <c r="C599" t="s">
        <v>32</v>
      </c>
      <c r="D599">
        <v>2025</v>
      </c>
      <c r="E599">
        <v>1</v>
      </c>
      <c r="F599" s="1">
        <v>45658</v>
      </c>
      <c r="G599" s="1">
        <v>45688</v>
      </c>
      <c r="H599">
        <v>614</v>
      </c>
      <c r="I599" t="s">
        <v>14</v>
      </c>
      <c r="J599">
        <v>1346</v>
      </c>
    </row>
    <row r="600" spans="1:10" x14ac:dyDescent="0.3">
      <c r="A600" t="str">
        <f t="shared" si="49"/>
        <v>0181660718</v>
      </c>
      <c r="B600" t="s">
        <v>19</v>
      </c>
      <c r="C600" t="s">
        <v>32</v>
      </c>
      <c r="D600">
        <v>2025</v>
      </c>
      <c r="E600">
        <v>2</v>
      </c>
      <c r="F600" s="1">
        <v>45689</v>
      </c>
      <c r="G600" s="1">
        <v>45716</v>
      </c>
      <c r="H600">
        <v>614</v>
      </c>
      <c r="I600" t="s">
        <v>14</v>
      </c>
      <c r="J600">
        <v>1080</v>
      </c>
    </row>
    <row r="601" spans="1:10" x14ac:dyDescent="0.3">
      <c r="A601" t="str">
        <f t="shared" si="49"/>
        <v>0181660718</v>
      </c>
      <c r="B601" t="s">
        <v>19</v>
      </c>
      <c r="C601" t="s">
        <v>32</v>
      </c>
      <c r="D601">
        <v>2025</v>
      </c>
      <c r="E601">
        <v>3</v>
      </c>
      <c r="F601" s="1">
        <v>45717</v>
      </c>
      <c r="G601" s="1">
        <v>45747</v>
      </c>
      <c r="H601">
        <v>614</v>
      </c>
      <c r="I601" t="s">
        <v>14</v>
      </c>
      <c r="J601">
        <v>1038</v>
      </c>
    </row>
    <row r="602" spans="1:10" x14ac:dyDescent="0.3">
      <c r="A602" t="str">
        <f t="shared" si="49"/>
        <v>0181660718</v>
      </c>
      <c r="B602" t="s">
        <v>19</v>
      </c>
      <c r="C602" t="s">
        <v>32</v>
      </c>
      <c r="D602">
        <v>2025</v>
      </c>
      <c r="E602">
        <v>4</v>
      </c>
      <c r="F602" s="1">
        <v>45748</v>
      </c>
      <c r="G602" s="1">
        <v>45777</v>
      </c>
      <c r="H602">
        <v>614</v>
      </c>
      <c r="I602" t="s">
        <v>14</v>
      </c>
      <c r="J602">
        <v>866</v>
      </c>
    </row>
    <row r="603" spans="1:10" x14ac:dyDescent="0.3">
      <c r="A603" t="str">
        <f t="shared" si="49"/>
        <v>0181660718</v>
      </c>
      <c r="B603" t="s">
        <v>19</v>
      </c>
      <c r="C603" t="s">
        <v>32</v>
      </c>
      <c r="D603">
        <v>2025</v>
      </c>
      <c r="E603">
        <v>5</v>
      </c>
      <c r="F603" s="1">
        <v>45778</v>
      </c>
      <c r="G603" s="1">
        <v>45808</v>
      </c>
      <c r="H603">
        <v>614</v>
      </c>
      <c r="I603" t="s">
        <v>14</v>
      </c>
      <c r="J603">
        <v>782</v>
      </c>
    </row>
    <row r="604" spans="1:10" x14ac:dyDescent="0.3">
      <c r="A604" t="str">
        <f t="shared" ref="A604:A615" si="50">"0181660726"</f>
        <v>0181660726</v>
      </c>
      <c r="B604" t="s">
        <v>19</v>
      </c>
      <c r="C604" t="s">
        <v>59</v>
      </c>
      <c r="D604">
        <v>2024</v>
      </c>
      <c r="E604">
        <v>6</v>
      </c>
      <c r="F604" s="1">
        <v>45444</v>
      </c>
      <c r="G604" s="1">
        <v>45473</v>
      </c>
      <c r="H604">
        <v>614</v>
      </c>
      <c r="I604" t="s">
        <v>14</v>
      </c>
      <c r="J604">
        <v>868</v>
      </c>
    </row>
    <row r="605" spans="1:10" x14ac:dyDescent="0.3">
      <c r="A605" t="str">
        <f t="shared" si="50"/>
        <v>0181660726</v>
      </c>
      <c r="B605" t="s">
        <v>19</v>
      </c>
      <c r="C605" t="s">
        <v>59</v>
      </c>
      <c r="D605">
        <v>2024</v>
      </c>
      <c r="E605">
        <v>7</v>
      </c>
      <c r="F605" s="1">
        <v>45474</v>
      </c>
      <c r="G605" s="1">
        <v>45504</v>
      </c>
      <c r="H605">
        <v>614</v>
      </c>
      <c r="I605" t="s">
        <v>14</v>
      </c>
      <c r="J605">
        <v>930</v>
      </c>
    </row>
    <row r="606" spans="1:10" x14ac:dyDescent="0.3">
      <c r="A606" t="str">
        <f t="shared" si="50"/>
        <v>0181660726</v>
      </c>
      <c r="B606" t="s">
        <v>19</v>
      </c>
      <c r="C606" t="s">
        <v>59</v>
      </c>
      <c r="D606">
        <v>2024</v>
      </c>
      <c r="E606">
        <v>8</v>
      </c>
      <c r="F606" s="1">
        <v>45505</v>
      </c>
      <c r="G606" s="1">
        <v>45535</v>
      </c>
      <c r="H606">
        <v>614</v>
      </c>
      <c r="I606" t="s">
        <v>14</v>
      </c>
      <c r="J606">
        <v>1068</v>
      </c>
    </row>
    <row r="607" spans="1:10" x14ac:dyDescent="0.3">
      <c r="A607" t="str">
        <f t="shared" si="50"/>
        <v>0181660726</v>
      </c>
      <c r="B607" t="s">
        <v>19</v>
      </c>
      <c r="C607" t="s">
        <v>59</v>
      </c>
      <c r="D607">
        <v>2024</v>
      </c>
      <c r="E607">
        <v>9</v>
      </c>
      <c r="F607" s="1">
        <v>45536</v>
      </c>
      <c r="G607" s="1">
        <v>45565</v>
      </c>
      <c r="H607">
        <v>614</v>
      </c>
      <c r="I607" t="s">
        <v>14</v>
      </c>
      <c r="J607">
        <v>1235</v>
      </c>
    </row>
    <row r="608" spans="1:10" x14ac:dyDescent="0.3">
      <c r="A608" t="str">
        <f t="shared" si="50"/>
        <v>0181660726</v>
      </c>
      <c r="B608" t="s">
        <v>19</v>
      </c>
      <c r="C608" t="s">
        <v>59</v>
      </c>
      <c r="D608">
        <v>2024</v>
      </c>
      <c r="E608">
        <v>10</v>
      </c>
      <c r="F608" s="1">
        <v>45566</v>
      </c>
      <c r="G608" s="1">
        <v>45596</v>
      </c>
      <c r="H608">
        <v>614</v>
      </c>
      <c r="I608" t="s">
        <v>14</v>
      </c>
      <c r="J608">
        <v>1488</v>
      </c>
    </row>
    <row r="609" spans="1:10" x14ac:dyDescent="0.3">
      <c r="A609" t="str">
        <f t="shared" si="50"/>
        <v>0181660726</v>
      </c>
      <c r="B609" t="s">
        <v>19</v>
      </c>
      <c r="C609" t="s">
        <v>59</v>
      </c>
      <c r="D609">
        <v>2024</v>
      </c>
      <c r="E609">
        <v>11</v>
      </c>
      <c r="F609" s="1">
        <v>45597</v>
      </c>
      <c r="G609" s="1">
        <v>45626</v>
      </c>
      <c r="H609">
        <v>614</v>
      </c>
      <c r="I609" t="s">
        <v>14</v>
      </c>
      <c r="J609">
        <v>1580</v>
      </c>
    </row>
    <row r="610" spans="1:10" x14ac:dyDescent="0.3">
      <c r="A610" t="str">
        <f t="shared" si="50"/>
        <v>0181660726</v>
      </c>
      <c r="B610" t="s">
        <v>19</v>
      </c>
      <c r="C610" t="s">
        <v>59</v>
      </c>
      <c r="D610">
        <v>2024</v>
      </c>
      <c r="E610">
        <v>12</v>
      </c>
      <c r="F610" s="1">
        <v>45627</v>
      </c>
      <c r="G610" s="1">
        <v>45657</v>
      </c>
      <c r="H610">
        <v>614</v>
      </c>
      <c r="I610" t="s">
        <v>14</v>
      </c>
      <c r="J610">
        <v>1763</v>
      </c>
    </row>
    <row r="611" spans="1:10" x14ac:dyDescent="0.3">
      <c r="A611" t="str">
        <f t="shared" si="50"/>
        <v>0181660726</v>
      </c>
      <c r="B611" t="s">
        <v>19</v>
      </c>
      <c r="C611" t="s">
        <v>59</v>
      </c>
      <c r="D611">
        <v>2025</v>
      </c>
      <c r="E611">
        <v>1</v>
      </c>
      <c r="F611" s="1">
        <v>45658</v>
      </c>
      <c r="G611" s="1">
        <v>45688</v>
      </c>
      <c r="H611">
        <v>614</v>
      </c>
      <c r="I611" t="s">
        <v>14</v>
      </c>
      <c r="J611">
        <v>1694</v>
      </c>
    </row>
    <row r="612" spans="1:10" x14ac:dyDescent="0.3">
      <c r="A612" t="str">
        <f t="shared" si="50"/>
        <v>0181660726</v>
      </c>
      <c r="B612" t="s">
        <v>19</v>
      </c>
      <c r="C612" t="s">
        <v>59</v>
      </c>
      <c r="D612">
        <v>2025</v>
      </c>
      <c r="E612">
        <v>2</v>
      </c>
      <c r="F612" s="1">
        <v>45689</v>
      </c>
      <c r="G612" s="1">
        <v>45716</v>
      </c>
      <c r="H612">
        <v>614</v>
      </c>
      <c r="I612" t="s">
        <v>14</v>
      </c>
      <c r="J612">
        <v>1395</v>
      </c>
    </row>
    <row r="613" spans="1:10" x14ac:dyDescent="0.3">
      <c r="A613" t="str">
        <f t="shared" si="50"/>
        <v>0181660726</v>
      </c>
      <c r="B613" t="s">
        <v>19</v>
      </c>
      <c r="C613" t="s">
        <v>59</v>
      </c>
      <c r="D613">
        <v>2025</v>
      </c>
      <c r="E613">
        <v>3</v>
      </c>
      <c r="F613" s="1">
        <v>45717</v>
      </c>
      <c r="G613" s="1">
        <v>45747</v>
      </c>
      <c r="H613">
        <v>614</v>
      </c>
      <c r="I613" t="s">
        <v>14</v>
      </c>
      <c r="J613">
        <v>1349</v>
      </c>
    </row>
    <row r="614" spans="1:10" x14ac:dyDescent="0.3">
      <c r="A614" t="str">
        <f t="shared" si="50"/>
        <v>0181660726</v>
      </c>
      <c r="B614" t="s">
        <v>19</v>
      </c>
      <c r="C614" t="s">
        <v>59</v>
      </c>
      <c r="D614">
        <v>2025</v>
      </c>
      <c r="E614">
        <v>4</v>
      </c>
      <c r="F614" s="1">
        <v>45748</v>
      </c>
      <c r="G614" s="1">
        <v>45777</v>
      </c>
      <c r="H614">
        <v>614</v>
      </c>
      <c r="I614" t="s">
        <v>14</v>
      </c>
      <c r="J614">
        <v>1119</v>
      </c>
    </row>
    <row r="615" spans="1:10" x14ac:dyDescent="0.3">
      <c r="A615" t="str">
        <f t="shared" si="50"/>
        <v>0181660726</v>
      </c>
      <c r="B615" t="s">
        <v>19</v>
      </c>
      <c r="C615" t="s">
        <v>59</v>
      </c>
      <c r="D615">
        <v>2025</v>
      </c>
      <c r="E615">
        <v>5</v>
      </c>
      <c r="F615" s="1">
        <v>45778</v>
      </c>
      <c r="G615" s="1">
        <v>45808</v>
      </c>
      <c r="H615">
        <v>614</v>
      </c>
      <c r="I615" t="s">
        <v>14</v>
      </c>
      <c r="J615">
        <v>988</v>
      </c>
    </row>
    <row r="616" spans="1:10" x14ac:dyDescent="0.3">
      <c r="A616" t="str">
        <f t="shared" ref="A616:A627" si="51">"0181660734"</f>
        <v>0181660734</v>
      </c>
      <c r="B616" t="s">
        <v>19</v>
      </c>
      <c r="C616" t="s">
        <v>60</v>
      </c>
      <c r="D616">
        <v>2024</v>
      </c>
      <c r="E616">
        <v>6</v>
      </c>
      <c r="F616" s="1">
        <v>45444</v>
      </c>
      <c r="G616" s="1">
        <v>45473</v>
      </c>
      <c r="H616">
        <v>614</v>
      </c>
      <c r="I616" t="s">
        <v>14</v>
      </c>
      <c r="J616">
        <v>380</v>
      </c>
    </row>
    <row r="617" spans="1:10" x14ac:dyDescent="0.3">
      <c r="A617" t="str">
        <f t="shared" si="51"/>
        <v>0181660734</v>
      </c>
      <c r="B617" t="s">
        <v>19</v>
      </c>
      <c r="C617" t="s">
        <v>60</v>
      </c>
      <c r="D617">
        <v>2024</v>
      </c>
      <c r="E617">
        <v>7</v>
      </c>
      <c r="F617" s="1">
        <v>45474</v>
      </c>
      <c r="G617" s="1">
        <v>45504</v>
      </c>
      <c r="H617">
        <v>614</v>
      </c>
      <c r="I617" t="s">
        <v>14</v>
      </c>
      <c r="J617">
        <v>406</v>
      </c>
    </row>
    <row r="618" spans="1:10" x14ac:dyDescent="0.3">
      <c r="A618" t="str">
        <f t="shared" si="51"/>
        <v>0181660734</v>
      </c>
      <c r="B618" t="s">
        <v>19</v>
      </c>
      <c r="C618" t="s">
        <v>60</v>
      </c>
      <c r="D618">
        <v>2024</v>
      </c>
      <c r="E618">
        <v>8</v>
      </c>
      <c r="F618" s="1">
        <v>45505</v>
      </c>
      <c r="G618" s="1">
        <v>45535</v>
      </c>
      <c r="H618">
        <v>614</v>
      </c>
      <c r="I618" t="s">
        <v>14</v>
      </c>
      <c r="J618">
        <v>470</v>
      </c>
    </row>
    <row r="619" spans="1:10" x14ac:dyDescent="0.3">
      <c r="A619" t="str">
        <f t="shared" si="51"/>
        <v>0181660734</v>
      </c>
      <c r="B619" t="s">
        <v>19</v>
      </c>
      <c r="C619" t="s">
        <v>60</v>
      </c>
      <c r="D619">
        <v>2024</v>
      </c>
      <c r="E619">
        <v>9</v>
      </c>
      <c r="F619" s="1">
        <v>45536</v>
      </c>
      <c r="G619" s="1">
        <v>45565</v>
      </c>
      <c r="H619">
        <v>614</v>
      </c>
      <c r="I619" t="s">
        <v>14</v>
      </c>
      <c r="J619">
        <v>537</v>
      </c>
    </row>
    <row r="620" spans="1:10" x14ac:dyDescent="0.3">
      <c r="A620" t="str">
        <f t="shared" si="51"/>
        <v>0181660734</v>
      </c>
      <c r="B620" t="s">
        <v>19</v>
      </c>
      <c r="C620" t="s">
        <v>60</v>
      </c>
      <c r="D620">
        <v>2024</v>
      </c>
      <c r="E620">
        <v>10</v>
      </c>
      <c r="F620" s="1">
        <v>45566</v>
      </c>
      <c r="G620" s="1">
        <v>45596</v>
      </c>
      <c r="H620">
        <v>614</v>
      </c>
      <c r="I620" t="s">
        <v>14</v>
      </c>
      <c r="J620">
        <v>635</v>
      </c>
    </row>
    <row r="621" spans="1:10" x14ac:dyDescent="0.3">
      <c r="A621" t="str">
        <f t="shared" si="51"/>
        <v>0181660734</v>
      </c>
      <c r="B621" t="s">
        <v>19</v>
      </c>
      <c r="C621" t="s">
        <v>60</v>
      </c>
      <c r="D621">
        <v>2024</v>
      </c>
      <c r="E621">
        <v>11</v>
      </c>
      <c r="F621" s="1">
        <v>45597</v>
      </c>
      <c r="G621" s="1">
        <v>45626</v>
      </c>
      <c r="H621">
        <v>614</v>
      </c>
      <c r="I621" t="s">
        <v>14</v>
      </c>
      <c r="J621">
        <v>762</v>
      </c>
    </row>
    <row r="622" spans="1:10" x14ac:dyDescent="0.3">
      <c r="A622" t="str">
        <f t="shared" si="51"/>
        <v>0181660734</v>
      </c>
      <c r="B622" t="s">
        <v>19</v>
      </c>
      <c r="C622" t="s">
        <v>60</v>
      </c>
      <c r="D622">
        <v>2024</v>
      </c>
      <c r="E622">
        <v>12</v>
      </c>
      <c r="F622" s="1">
        <v>45627</v>
      </c>
      <c r="G622" s="1">
        <v>45657</v>
      </c>
      <c r="H622">
        <v>614</v>
      </c>
      <c r="I622" t="s">
        <v>14</v>
      </c>
      <c r="J622">
        <v>890</v>
      </c>
    </row>
    <row r="623" spans="1:10" x14ac:dyDescent="0.3">
      <c r="A623" t="str">
        <f t="shared" si="51"/>
        <v>0181660734</v>
      </c>
      <c r="B623" t="s">
        <v>19</v>
      </c>
      <c r="C623" t="s">
        <v>60</v>
      </c>
      <c r="D623">
        <v>2025</v>
      </c>
      <c r="E623">
        <v>1</v>
      </c>
      <c r="F623" s="1">
        <v>45658</v>
      </c>
      <c r="G623" s="1">
        <v>45688</v>
      </c>
      <c r="H623">
        <v>614</v>
      </c>
      <c r="I623" t="s">
        <v>14</v>
      </c>
      <c r="J623">
        <v>764</v>
      </c>
    </row>
    <row r="624" spans="1:10" x14ac:dyDescent="0.3">
      <c r="A624" t="str">
        <f t="shared" si="51"/>
        <v>0181660734</v>
      </c>
      <c r="B624" t="s">
        <v>19</v>
      </c>
      <c r="C624" t="s">
        <v>60</v>
      </c>
      <c r="D624">
        <v>2025</v>
      </c>
      <c r="E624">
        <v>2</v>
      </c>
      <c r="F624" s="1">
        <v>45689</v>
      </c>
      <c r="G624" s="1">
        <v>45716</v>
      </c>
      <c r="H624">
        <v>614</v>
      </c>
      <c r="I624" t="s">
        <v>14</v>
      </c>
      <c r="J624">
        <v>603</v>
      </c>
    </row>
    <row r="625" spans="1:10" x14ac:dyDescent="0.3">
      <c r="A625" t="str">
        <f t="shared" si="51"/>
        <v>0181660734</v>
      </c>
      <c r="B625" t="s">
        <v>19</v>
      </c>
      <c r="C625" t="s">
        <v>60</v>
      </c>
      <c r="D625">
        <v>2025</v>
      </c>
      <c r="E625">
        <v>3</v>
      </c>
      <c r="F625" s="1">
        <v>45717</v>
      </c>
      <c r="G625" s="1">
        <v>45747</v>
      </c>
      <c r="H625">
        <v>614</v>
      </c>
      <c r="I625" t="s">
        <v>14</v>
      </c>
      <c r="J625">
        <v>583</v>
      </c>
    </row>
    <row r="626" spans="1:10" x14ac:dyDescent="0.3">
      <c r="A626" t="str">
        <f t="shared" si="51"/>
        <v>0181660734</v>
      </c>
      <c r="B626" t="s">
        <v>19</v>
      </c>
      <c r="C626" t="s">
        <v>60</v>
      </c>
      <c r="D626">
        <v>2025</v>
      </c>
      <c r="E626">
        <v>4</v>
      </c>
      <c r="F626" s="1">
        <v>45748</v>
      </c>
      <c r="G626" s="1">
        <v>45777</v>
      </c>
      <c r="H626">
        <v>614</v>
      </c>
      <c r="I626" t="s">
        <v>14</v>
      </c>
      <c r="J626">
        <v>484</v>
      </c>
    </row>
    <row r="627" spans="1:10" x14ac:dyDescent="0.3">
      <c r="A627" t="str">
        <f t="shared" si="51"/>
        <v>0181660734</v>
      </c>
      <c r="B627" t="s">
        <v>19</v>
      </c>
      <c r="C627" t="s">
        <v>60</v>
      </c>
      <c r="D627">
        <v>2025</v>
      </c>
      <c r="E627">
        <v>5</v>
      </c>
      <c r="F627" s="1">
        <v>45778</v>
      </c>
      <c r="G627" s="1">
        <v>45808</v>
      </c>
      <c r="H627">
        <v>614</v>
      </c>
      <c r="I627" t="s">
        <v>14</v>
      </c>
      <c r="J627">
        <v>430</v>
      </c>
    </row>
    <row r="628" spans="1:10" x14ac:dyDescent="0.3">
      <c r="A628" t="str">
        <f t="shared" ref="A628:A639" si="52">"0181660742"</f>
        <v>0181660742</v>
      </c>
      <c r="B628" t="s">
        <v>19</v>
      </c>
      <c r="C628" t="s">
        <v>58</v>
      </c>
      <c r="D628">
        <v>2024</v>
      </c>
      <c r="E628">
        <v>6</v>
      </c>
      <c r="F628" s="1">
        <v>45444</v>
      </c>
      <c r="G628" s="1">
        <v>45473</v>
      </c>
      <c r="H628">
        <v>614</v>
      </c>
      <c r="I628" t="s">
        <v>14</v>
      </c>
      <c r="J628">
        <v>425</v>
      </c>
    </row>
    <row r="629" spans="1:10" x14ac:dyDescent="0.3">
      <c r="A629" t="str">
        <f t="shared" si="52"/>
        <v>0181660742</v>
      </c>
      <c r="B629" t="s">
        <v>19</v>
      </c>
      <c r="C629" t="s">
        <v>58</v>
      </c>
      <c r="D629">
        <v>2024</v>
      </c>
      <c r="E629">
        <v>7</v>
      </c>
      <c r="F629" s="1">
        <v>45474</v>
      </c>
      <c r="G629" s="1">
        <v>45504</v>
      </c>
      <c r="H629">
        <v>614</v>
      </c>
      <c r="I629" t="s">
        <v>14</v>
      </c>
      <c r="J629">
        <v>448</v>
      </c>
    </row>
    <row r="630" spans="1:10" x14ac:dyDescent="0.3">
      <c r="A630" t="str">
        <f t="shared" si="52"/>
        <v>0181660742</v>
      </c>
      <c r="B630" t="s">
        <v>19</v>
      </c>
      <c r="C630" t="s">
        <v>58</v>
      </c>
      <c r="D630">
        <v>2024</v>
      </c>
      <c r="E630">
        <v>8</v>
      </c>
      <c r="F630" s="1">
        <v>45505</v>
      </c>
      <c r="G630" s="1">
        <v>45535</v>
      </c>
      <c r="H630">
        <v>614</v>
      </c>
      <c r="I630" t="s">
        <v>14</v>
      </c>
      <c r="J630">
        <v>530</v>
      </c>
    </row>
    <row r="631" spans="1:10" x14ac:dyDescent="0.3">
      <c r="A631" t="str">
        <f t="shared" si="52"/>
        <v>0181660742</v>
      </c>
      <c r="B631" t="s">
        <v>19</v>
      </c>
      <c r="C631" t="s">
        <v>58</v>
      </c>
      <c r="D631">
        <v>2024</v>
      </c>
      <c r="E631">
        <v>9</v>
      </c>
      <c r="F631" s="1">
        <v>45536</v>
      </c>
      <c r="G631" s="1">
        <v>45565</v>
      </c>
      <c r="H631">
        <v>614</v>
      </c>
      <c r="I631" t="s">
        <v>14</v>
      </c>
      <c r="J631">
        <v>615</v>
      </c>
    </row>
    <row r="632" spans="1:10" x14ac:dyDescent="0.3">
      <c r="A632" t="str">
        <f t="shared" si="52"/>
        <v>0181660742</v>
      </c>
      <c r="B632" t="s">
        <v>19</v>
      </c>
      <c r="C632" t="s">
        <v>58</v>
      </c>
      <c r="D632">
        <v>2024</v>
      </c>
      <c r="E632">
        <v>10</v>
      </c>
      <c r="F632" s="1">
        <v>45566</v>
      </c>
      <c r="G632" s="1">
        <v>45596</v>
      </c>
      <c r="H632">
        <v>614</v>
      </c>
      <c r="I632" t="s">
        <v>14</v>
      </c>
      <c r="J632">
        <v>1096</v>
      </c>
    </row>
    <row r="633" spans="1:10" x14ac:dyDescent="0.3">
      <c r="A633" t="str">
        <f t="shared" si="52"/>
        <v>0181660742</v>
      </c>
      <c r="B633" t="s">
        <v>19</v>
      </c>
      <c r="C633" t="s">
        <v>58</v>
      </c>
      <c r="D633">
        <v>2024</v>
      </c>
      <c r="E633">
        <v>11</v>
      </c>
      <c r="F633" s="1">
        <v>45597</v>
      </c>
      <c r="G633" s="1">
        <v>45626</v>
      </c>
      <c r="H633">
        <v>614</v>
      </c>
      <c r="I633" t="s">
        <v>14</v>
      </c>
      <c r="J633">
        <v>1671</v>
      </c>
    </row>
    <row r="634" spans="1:10" x14ac:dyDescent="0.3">
      <c r="A634" t="str">
        <f t="shared" si="52"/>
        <v>0181660742</v>
      </c>
      <c r="B634" t="s">
        <v>19</v>
      </c>
      <c r="C634" t="s">
        <v>58</v>
      </c>
      <c r="D634">
        <v>2024</v>
      </c>
      <c r="E634">
        <v>12</v>
      </c>
      <c r="F634" s="1">
        <v>45627</v>
      </c>
      <c r="G634" s="1">
        <v>45657</v>
      </c>
      <c r="H634">
        <v>614</v>
      </c>
      <c r="I634" t="s">
        <v>14</v>
      </c>
      <c r="J634">
        <v>1887</v>
      </c>
    </row>
    <row r="635" spans="1:10" x14ac:dyDescent="0.3">
      <c r="A635" t="str">
        <f t="shared" si="52"/>
        <v>0181660742</v>
      </c>
      <c r="B635" t="s">
        <v>19</v>
      </c>
      <c r="C635" t="s">
        <v>58</v>
      </c>
      <c r="D635">
        <v>2025</v>
      </c>
      <c r="E635">
        <v>1</v>
      </c>
      <c r="F635" s="1">
        <v>45658</v>
      </c>
      <c r="G635" s="1">
        <v>45688</v>
      </c>
      <c r="H635">
        <v>614</v>
      </c>
      <c r="I635" t="s">
        <v>14</v>
      </c>
      <c r="J635">
        <v>1831</v>
      </c>
    </row>
    <row r="636" spans="1:10" x14ac:dyDescent="0.3">
      <c r="A636" t="str">
        <f t="shared" si="52"/>
        <v>0181660742</v>
      </c>
      <c r="B636" t="s">
        <v>19</v>
      </c>
      <c r="C636" t="s">
        <v>58</v>
      </c>
      <c r="D636">
        <v>2025</v>
      </c>
      <c r="E636">
        <v>2</v>
      </c>
      <c r="F636" s="1">
        <v>45689</v>
      </c>
      <c r="G636" s="1">
        <v>45716</v>
      </c>
      <c r="H636">
        <v>614</v>
      </c>
      <c r="I636" t="s">
        <v>14</v>
      </c>
      <c r="J636">
        <v>1501</v>
      </c>
    </row>
    <row r="637" spans="1:10" x14ac:dyDescent="0.3">
      <c r="A637" t="str">
        <f t="shared" si="52"/>
        <v>0181660742</v>
      </c>
      <c r="B637" t="s">
        <v>19</v>
      </c>
      <c r="C637" t="s">
        <v>58</v>
      </c>
      <c r="D637">
        <v>2025</v>
      </c>
      <c r="E637">
        <v>3</v>
      </c>
      <c r="F637" s="1">
        <v>45717</v>
      </c>
      <c r="G637" s="1">
        <v>45747</v>
      </c>
      <c r="H637">
        <v>614</v>
      </c>
      <c r="I637" t="s">
        <v>14</v>
      </c>
      <c r="J637">
        <v>1420</v>
      </c>
    </row>
    <row r="638" spans="1:10" x14ac:dyDescent="0.3">
      <c r="A638" t="str">
        <f t="shared" si="52"/>
        <v>0181660742</v>
      </c>
      <c r="B638" t="s">
        <v>19</v>
      </c>
      <c r="C638" t="s">
        <v>58</v>
      </c>
      <c r="D638">
        <v>2025</v>
      </c>
      <c r="E638">
        <v>4</v>
      </c>
      <c r="F638" s="1">
        <v>45748</v>
      </c>
      <c r="G638" s="1">
        <v>45777</v>
      </c>
      <c r="H638">
        <v>614</v>
      </c>
      <c r="I638" t="s">
        <v>14</v>
      </c>
      <c r="J638">
        <v>1145</v>
      </c>
    </row>
    <row r="639" spans="1:10" x14ac:dyDescent="0.3">
      <c r="A639" t="str">
        <f t="shared" si="52"/>
        <v>0181660742</v>
      </c>
      <c r="B639" t="s">
        <v>19</v>
      </c>
      <c r="C639" t="s">
        <v>58</v>
      </c>
      <c r="D639">
        <v>2025</v>
      </c>
      <c r="E639">
        <v>5</v>
      </c>
      <c r="F639" s="1">
        <v>45778</v>
      </c>
      <c r="G639" s="1">
        <v>45808</v>
      </c>
      <c r="H639">
        <v>614</v>
      </c>
      <c r="I639" t="s">
        <v>14</v>
      </c>
      <c r="J639">
        <v>990</v>
      </c>
    </row>
    <row r="640" spans="1:10" x14ac:dyDescent="0.3">
      <c r="A640" t="str">
        <f t="shared" ref="A640:A651" si="53">"0181660750"</f>
        <v>0181660750</v>
      </c>
      <c r="B640" t="s">
        <v>19</v>
      </c>
      <c r="C640" t="s">
        <v>61</v>
      </c>
      <c r="D640">
        <v>2024</v>
      </c>
      <c r="E640">
        <v>6</v>
      </c>
      <c r="F640" s="1">
        <v>45444</v>
      </c>
      <c r="G640" s="1">
        <v>45473</v>
      </c>
      <c r="H640">
        <v>614</v>
      </c>
      <c r="I640" t="s">
        <v>14</v>
      </c>
      <c r="J640">
        <v>549</v>
      </c>
    </row>
    <row r="641" spans="1:10" x14ac:dyDescent="0.3">
      <c r="A641" t="str">
        <f t="shared" si="53"/>
        <v>0181660750</v>
      </c>
      <c r="B641" t="s">
        <v>19</v>
      </c>
      <c r="C641" t="s">
        <v>61</v>
      </c>
      <c r="D641">
        <v>2024</v>
      </c>
      <c r="E641">
        <v>7</v>
      </c>
      <c r="F641" s="1">
        <v>45474</v>
      </c>
      <c r="G641" s="1">
        <v>45504</v>
      </c>
      <c r="H641">
        <v>614</v>
      </c>
      <c r="I641" t="s">
        <v>14</v>
      </c>
      <c r="J641">
        <v>575</v>
      </c>
    </row>
    <row r="642" spans="1:10" x14ac:dyDescent="0.3">
      <c r="A642" t="str">
        <f t="shared" si="53"/>
        <v>0181660750</v>
      </c>
      <c r="B642" t="s">
        <v>19</v>
      </c>
      <c r="C642" t="s">
        <v>61</v>
      </c>
      <c r="D642">
        <v>2024</v>
      </c>
      <c r="E642">
        <v>8</v>
      </c>
      <c r="F642" s="1">
        <v>45505</v>
      </c>
      <c r="G642" s="1">
        <v>45535</v>
      </c>
      <c r="H642">
        <v>614</v>
      </c>
      <c r="I642" t="s">
        <v>14</v>
      </c>
      <c r="J642">
        <v>660</v>
      </c>
    </row>
    <row r="643" spans="1:10" x14ac:dyDescent="0.3">
      <c r="A643" t="str">
        <f t="shared" si="53"/>
        <v>0181660750</v>
      </c>
      <c r="B643" t="s">
        <v>19</v>
      </c>
      <c r="C643" t="s">
        <v>61</v>
      </c>
      <c r="D643">
        <v>2024</v>
      </c>
      <c r="E643">
        <v>9</v>
      </c>
      <c r="F643" s="1">
        <v>45536</v>
      </c>
      <c r="G643" s="1">
        <v>45565</v>
      </c>
      <c r="H643">
        <v>614</v>
      </c>
      <c r="I643" t="s">
        <v>14</v>
      </c>
      <c r="J643">
        <v>764</v>
      </c>
    </row>
    <row r="644" spans="1:10" x14ac:dyDescent="0.3">
      <c r="A644" t="str">
        <f t="shared" si="53"/>
        <v>0181660750</v>
      </c>
      <c r="B644" t="s">
        <v>19</v>
      </c>
      <c r="C644" t="s">
        <v>61</v>
      </c>
      <c r="D644">
        <v>2024</v>
      </c>
      <c r="E644">
        <v>10</v>
      </c>
      <c r="F644" s="1">
        <v>45566</v>
      </c>
      <c r="G644" s="1">
        <v>45596</v>
      </c>
      <c r="H644">
        <v>614</v>
      </c>
      <c r="I644" t="s">
        <v>14</v>
      </c>
      <c r="J644">
        <v>936</v>
      </c>
    </row>
    <row r="645" spans="1:10" x14ac:dyDescent="0.3">
      <c r="A645" t="str">
        <f t="shared" si="53"/>
        <v>0181660750</v>
      </c>
      <c r="B645" t="s">
        <v>19</v>
      </c>
      <c r="C645" t="s">
        <v>61</v>
      </c>
      <c r="D645">
        <v>2024</v>
      </c>
      <c r="E645">
        <v>11</v>
      </c>
      <c r="F645" s="1">
        <v>45597</v>
      </c>
      <c r="G645" s="1">
        <v>45626</v>
      </c>
      <c r="H645">
        <v>614</v>
      </c>
      <c r="I645" t="s">
        <v>14</v>
      </c>
      <c r="J645">
        <v>1031</v>
      </c>
    </row>
    <row r="646" spans="1:10" x14ac:dyDescent="0.3">
      <c r="A646" t="str">
        <f t="shared" si="53"/>
        <v>0181660750</v>
      </c>
      <c r="B646" t="s">
        <v>19</v>
      </c>
      <c r="C646" t="s">
        <v>61</v>
      </c>
      <c r="D646">
        <v>2024</v>
      </c>
      <c r="E646">
        <v>12</v>
      </c>
      <c r="F646" s="1">
        <v>45627</v>
      </c>
      <c r="G646" s="1">
        <v>45657</v>
      </c>
      <c r="H646">
        <v>614</v>
      </c>
      <c r="I646" t="s">
        <v>14</v>
      </c>
      <c r="J646">
        <v>1156</v>
      </c>
    </row>
    <row r="647" spans="1:10" x14ac:dyDescent="0.3">
      <c r="A647" t="str">
        <f t="shared" si="53"/>
        <v>0181660750</v>
      </c>
      <c r="B647" t="s">
        <v>19</v>
      </c>
      <c r="C647" t="s">
        <v>61</v>
      </c>
      <c r="D647">
        <v>2025</v>
      </c>
      <c r="E647">
        <v>1</v>
      </c>
      <c r="F647" s="1">
        <v>45658</v>
      </c>
      <c r="G647" s="1">
        <v>45688</v>
      </c>
      <c r="H647">
        <v>614</v>
      </c>
      <c r="I647" t="s">
        <v>14</v>
      </c>
      <c r="J647">
        <v>1063</v>
      </c>
    </row>
    <row r="648" spans="1:10" x14ac:dyDescent="0.3">
      <c r="A648" t="str">
        <f t="shared" si="53"/>
        <v>0181660750</v>
      </c>
      <c r="B648" t="s">
        <v>19</v>
      </c>
      <c r="C648" t="s">
        <v>61</v>
      </c>
      <c r="D648">
        <v>2025</v>
      </c>
      <c r="E648">
        <v>2</v>
      </c>
      <c r="F648" s="1">
        <v>45689</v>
      </c>
      <c r="G648" s="1">
        <v>45716</v>
      </c>
      <c r="H648">
        <v>614</v>
      </c>
      <c r="I648" t="s">
        <v>14</v>
      </c>
      <c r="J648">
        <v>852</v>
      </c>
    </row>
    <row r="649" spans="1:10" x14ac:dyDescent="0.3">
      <c r="A649" t="str">
        <f t="shared" si="53"/>
        <v>0181660750</v>
      </c>
      <c r="B649" t="s">
        <v>19</v>
      </c>
      <c r="C649" t="s">
        <v>61</v>
      </c>
      <c r="D649">
        <v>2025</v>
      </c>
      <c r="E649">
        <v>3</v>
      </c>
      <c r="F649" s="1">
        <v>45717</v>
      </c>
      <c r="G649" s="1">
        <v>45747</v>
      </c>
      <c r="H649">
        <v>614</v>
      </c>
      <c r="I649" t="s">
        <v>14</v>
      </c>
      <c r="J649">
        <v>843</v>
      </c>
    </row>
    <row r="650" spans="1:10" x14ac:dyDescent="0.3">
      <c r="A650" t="str">
        <f t="shared" si="53"/>
        <v>0181660750</v>
      </c>
      <c r="B650" t="s">
        <v>19</v>
      </c>
      <c r="C650" t="s">
        <v>61</v>
      </c>
      <c r="D650">
        <v>2025</v>
      </c>
      <c r="E650">
        <v>4</v>
      </c>
      <c r="F650" s="1">
        <v>45748</v>
      </c>
      <c r="G650" s="1">
        <v>45777</v>
      </c>
      <c r="H650">
        <v>614</v>
      </c>
      <c r="I650" t="s">
        <v>14</v>
      </c>
      <c r="J650">
        <v>705</v>
      </c>
    </row>
    <row r="651" spans="1:10" x14ac:dyDescent="0.3">
      <c r="A651" t="str">
        <f t="shared" si="53"/>
        <v>0181660750</v>
      </c>
      <c r="B651" t="s">
        <v>19</v>
      </c>
      <c r="C651" t="s">
        <v>61</v>
      </c>
      <c r="D651">
        <v>2025</v>
      </c>
      <c r="E651">
        <v>5</v>
      </c>
      <c r="F651" s="1">
        <v>45778</v>
      </c>
      <c r="G651" s="1">
        <v>45808</v>
      </c>
      <c r="H651">
        <v>614</v>
      </c>
      <c r="I651" t="s">
        <v>14</v>
      </c>
      <c r="J651">
        <v>639</v>
      </c>
    </row>
    <row r="652" spans="1:10" x14ac:dyDescent="0.3">
      <c r="A652" t="str">
        <f t="shared" ref="A652:A663" si="54">"0181660768"</f>
        <v>0181660768</v>
      </c>
      <c r="B652" t="s">
        <v>19</v>
      </c>
      <c r="C652" t="s">
        <v>62</v>
      </c>
      <c r="D652">
        <v>2024</v>
      </c>
      <c r="E652">
        <v>6</v>
      </c>
      <c r="F652" s="1">
        <v>45444</v>
      </c>
      <c r="G652" s="1">
        <v>45473</v>
      </c>
      <c r="H652">
        <v>614</v>
      </c>
      <c r="I652" t="s">
        <v>14</v>
      </c>
      <c r="J652">
        <v>570</v>
      </c>
    </row>
    <row r="653" spans="1:10" x14ac:dyDescent="0.3">
      <c r="A653" t="str">
        <f t="shared" si="54"/>
        <v>0181660768</v>
      </c>
      <c r="B653" t="s">
        <v>19</v>
      </c>
      <c r="C653" t="s">
        <v>62</v>
      </c>
      <c r="D653">
        <v>2024</v>
      </c>
      <c r="E653">
        <v>7</v>
      </c>
      <c r="F653" s="1">
        <v>45474</v>
      </c>
      <c r="G653" s="1">
        <v>45504</v>
      </c>
      <c r="H653">
        <v>614</v>
      </c>
      <c r="I653" t="s">
        <v>14</v>
      </c>
      <c r="J653">
        <v>616</v>
      </c>
    </row>
    <row r="654" spans="1:10" x14ac:dyDescent="0.3">
      <c r="A654" t="str">
        <f t="shared" si="54"/>
        <v>0181660768</v>
      </c>
      <c r="B654" t="s">
        <v>19</v>
      </c>
      <c r="C654" t="s">
        <v>62</v>
      </c>
      <c r="D654">
        <v>2024</v>
      </c>
      <c r="E654">
        <v>8</v>
      </c>
      <c r="F654" s="1">
        <v>45505</v>
      </c>
      <c r="G654" s="1">
        <v>45535</v>
      </c>
      <c r="H654">
        <v>614</v>
      </c>
      <c r="I654" t="s">
        <v>14</v>
      </c>
      <c r="J654">
        <v>714</v>
      </c>
    </row>
    <row r="655" spans="1:10" x14ac:dyDescent="0.3">
      <c r="A655" t="str">
        <f t="shared" si="54"/>
        <v>0181660768</v>
      </c>
      <c r="B655" t="s">
        <v>19</v>
      </c>
      <c r="C655" t="s">
        <v>62</v>
      </c>
      <c r="D655">
        <v>2024</v>
      </c>
      <c r="E655">
        <v>9</v>
      </c>
      <c r="F655" s="1">
        <v>45536</v>
      </c>
      <c r="G655" s="1">
        <v>45565</v>
      </c>
      <c r="H655">
        <v>614</v>
      </c>
      <c r="I655" t="s">
        <v>14</v>
      </c>
      <c r="J655">
        <v>815</v>
      </c>
    </row>
    <row r="656" spans="1:10" x14ac:dyDescent="0.3">
      <c r="A656" t="str">
        <f t="shared" si="54"/>
        <v>0181660768</v>
      </c>
      <c r="B656" t="s">
        <v>19</v>
      </c>
      <c r="C656" t="s">
        <v>62</v>
      </c>
      <c r="D656">
        <v>2024</v>
      </c>
      <c r="E656">
        <v>10</v>
      </c>
      <c r="F656" s="1">
        <v>45566</v>
      </c>
      <c r="G656" s="1">
        <v>45596</v>
      </c>
      <c r="H656">
        <v>614</v>
      </c>
      <c r="I656" t="s">
        <v>14</v>
      </c>
      <c r="J656">
        <v>961</v>
      </c>
    </row>
    <row r="657" spans="1:10" x14ac:dyDescent="0.3">
      <c r="A657" t="str">
        <f t="shared" si="54"/>
        <v>0181660768</v>
      </c>
      <c r="B657" t="s">
        <v>19</v>
      </c>
      <c r="C657" t="s">
        <v>62</v>
      </c>
      <c r="D657">
        <v>2024</v>
      </c>
      <c r="E657">
        <v>11</v>
      </c>
      <c r="F657" s="1">
        <v>45597</v>
      </c>
      <c r="G657" s="1">
        <v>45626</v>
      </c>
      <c r="H657">
        <v>614</v>
      </c>
      <c r="I657" t="s">
        <v>14</v>
      </c>
      <c r="J657">
        <v>1047</v>
      </c>
    </row>
    <row r="658" spans="1:10" x14ac:dyDescent="0.3">
      <c r="A658" t="str">
        <f t="shared" si="54"/>
        <v>0181660768</v>
      </c>
      <c r="B658" t="s">
        <v>19</v>
      </c>
      <c r="C658" t="s">
        <v>62</v>
      </c>
      <c r="D658">
        <v>2024</v>
      </c>
      <c r="E658">
        <v>12</v>
      </c>
      <c r="F658" s="1">
        <v>45627</v>
      </c>
      <c r="G658" s="1">
        <v>45657</v>
      </c>
      <c r="H658">
        <v>614</v>
      </c>
      <c r="I658" t="s">
        <v>14</v>
      </c>
      <c r="J658">
        <v>1147</v>
      </c>
    </row>
    <row r="659" spans="1:10" x14ac:dyDescent="0.3">
      <c r="A659" t="str">
        <f t="shared" si="54"/>
        <v>0181660768</v>
      </c>
      <c r="B659" t="s">
        <v>19</v>
      </c>
      <c r="C659" t="s">
        <v>62</v>
      </c>
      <c r="D659">
        <v>2025</v>
      </c>
      <c r="E659">
        <v>1</v>
      </c>
      <c r="F659" s="1">
        <v>45658</v>
      </c>
      <c r="G659" s="1">
        <v>45688</v>
      </c>
      <c r="H659">
        <v>614</v>
      </c>
      <c r="I659" t="s">
        <v>14</v>
      </c>
      <c r="J659">
        <v>1103</v>
      </c>
    </row>
    <row r="660" spans="1:10" x14ac:dyDescent="0.3">
      <c r="A660" t="str">
        <f t="shared" si="54"/>
        <v>0181660768</v>
      </c>
      <c r="B660" t="s">
        <v>19</v>
      </c>
      <c r="C660" t="s">
        <v>62</v>
      </c>
      <c r="D660">
        <v>2025</v>
      </c>
      <c r="E660">
        <v>2</v>
      </c>
      <c r="F660" s="1">
        <v>45689</v>
      </c>
      <c r="G660" s="1">
        <v>45716</v>
      </c>
      <c r="H660">
        <v>614</v>
      </c>
      <c r="I660" t="s">
        <v>14</v>
      </c>
      <c r="J660">
        <v>920</v>
      </c>
    </row>
    <row r="661" spans="1:10" x14ac:dyDescent="0.3">
      <c r="A661" t="str">
        <f t="shared" si="54"/>
        <v>0181660768</v>
      </c>
      <c r="B661" t="s">
        <v>19</v>
      </c>
      <c r="C661" t="s">
        <v>62</v>
      </c>
      <c r="D661">
        <v>2025</v>
      </c>
      <c r="E661">
        <v>3</v>
      </c>
      <c r="F661" s="1">
        <v>45717</v>
      </c>
      <c r="G661" s="1">
        <v>45747</v>
      </c>
      <c r="H661">
        <v>614</v>
      </c>
      <c r="I661" t="s">
        <v>14</v>
      </c>
      <c r="J661">
        <v>902</v>
      </c>
    </row>
    <row r="662" spans="1:10" x14ac:dyDescent="0.3">
      <c r="A662" t="str">
        <f t="shared" si="54"/>
        <v>0181660768</v>
      </c>
      <c r="B662" t="s">
        <v>19</v>
      </c>
      <c r="C662" t="s">
        <v>62</v>
      </c>
      <c r="D662">
        <v>2025</v>
      </c>
      <c r="E662">
        <v>4</v>
      </c>
      <c r="F662" s="1">
        <v>45748</v>
      </c>
      <c r="G662" s="1">
        <v>45777</v>
      </c>
      <c r="H662">
        <v>614</v>
      </c>
      <c r="I662" t="s">
        <v>14</v>
      </c>
      <c r="J662">
        <v>749</v>
      </c>
    </row>
    <row r="663" spans="1:10" x14ac:dyDescent="0.3">
      <c r="A663" t="str">
        <f t="shared" si="54"/>
        <v>0181660768</v>
      </c>
      <c r="B663" t="s">
        <v>19</v>
      </c>
      <c r="C663" t="s">
        <v>62</v>
      </c>
      <c r="D663">
        <v>2025</v>
      </c>
      <c r="E663">
        <v>5</v>
      </c>
      <c r="F663" s="1">
        <v>45778</v>
      </c>
      <c r="G663" s="1">
        <v>45808</v>
      </c>
      <c r="H663">
        <v>614</v>
      </c>
      <c r="I663" t="s">
        <v>14</v>
      </c>
      <c r="J663">
        <v>669</v>
      </c>
    </row>
    <row r="664" spans="1:10" x14ac:dyDescent="0.3">
      <c r="A664" t="str">
        <f t="shared" ref="A664:A675" si="55">"0181660776"</f>
        <v>0181660776</v>
      </c>
      <c r="B664" t="s">
        <v>19</v>
      </c>
      <c r="C664" t="s">
        <v>63</v>
      </c>
      <c r="D664">
        <v>2024</v>
      </c>
      <c r="E664">
        <v>6</v>
      </c>
      <c r="F664" s="1">
        <v>45444</v>
      </c>
      <c r="G664" s="1">
        <v>45473</v>
      </c>
      <c r="H664">
        <v>614</v>
      </c>
      <c r="I664" t="s">
        <v>14</v>
      </c>
      <c r="J664">
        <v>456</v>
      </c>
    </row>
    <row r="665" spans="1:10" x14ac:dyDescent="0.3">
      <c r="A665" t="str">
        <f t="shared" si="55"/>
        <v>0181660776</v>
      </c>
      <c r="B665" t="s">
        <v>19</v>
      </c>
      <c r="C665" t="s">
        <v>63</v>
      </c>
      <c r="D665">
        <v>2024</v>
      </c>
      <c r="E665">
        <v>7</v>
      </c>
      <c r="F665" s="1">
        <v>45474</v>
      </c>
      <c r="G665" s="1">
        <v>45504</v>
      </c>
      <c r="H665">
        <v>614</v>
      </c>
      <c r="I665" t="s">
        <v>14</v>
      </c>
      <c r="J665">
        <v>481</v>
      </c>
    </row>
    <row r="666" spans="1:10" x14ac:dyDescent="0.3">
      <c r="A666" t="str">
        <f t="shared" si="55"/>
        <v>0181660776</v>
      </c>
      <c r="B666" t="s">
        <v>19</v>
      </c>
      <c r="C666" t="s">
        <v>63</v>
      </c>
      <c r="D666">
        <v>2024</v>
      </c>
      <c r="E666">
        <v>8</v>
      </c>
      <c r="F666" s="1">
        <v>45505</v>
      </c>
      <c r="G666" s="1">
        <v>45535</v>
      </c>
      <c r="H666">
        <v>614</v>
      </c>
      <c r="I666" t="s">
        <v>14</v>
      </c>
      <c r="J666">
        <v>552</v>
      </c>
    </row>
    <row r="667" spans="1:10" x14ac:dyDescent="0.3">
      <c r="A667" t="str">
        <f t="shared" si="55"/>
        <v>0181660776</v>
      </c>
      <c r="B667" t="s">
        <v>19</v>
      </c>
      <c r="C667" t="s">
        <v>63</v>
      </c>
      <c r="D667">
        <v>2024</v>
      </c>
      <c r="E667">
        <v>9</v>
      </c>
      <c r="F667" s="1">
        <v>45536</v>
      </c>
      <c r="G667" s="1">
        <v>45565</v>
      </c>
      <c r="H667">
        <v>614</v>
      </c>
      <c r="I667" t="s">
        <v>14</v>
      </c>
      <c r="J667">
        <v>646</v>
      </c>
    </row>
    <row r="668" spans="1:10" x14ac:dyDescent="0.3">
      <c r="A668" t="str">
        <f t="shared" si="55"/>
        <v>0181660776</v>
      </c>
      <c r="B668" t="s">
        <v>19</v>
      </c>
      <c r="C668" t="s">
        <v>63</v>
      </c>
      <c r="D668">
        <v>2024</v>
      </c>
      <c r="E668">
        <v>10</v>
      </c>
      <c r="F668" s="1">
        <v>45566</v>
      </c>
      <c r="G668" s="1">
        <v>45596</v>
      </c>
      <c r="H668">
        <v>614</v>
      </c>
      <c r="I668" t="s">
        <v>14</v>
      </c>
      <c r="J668">
        <v>780</v>
      </c>
    </row>
    <row r="669" spans="1:10" x14ac:dyDescent="0.3">
      <c r="A669" t="str">
        <f t="shared" si="55"/>
        <v>0181660776</v>
      </c>
      <c r="B669" t="s">
        <v>19</v>
      </c>
      <c r="C669" t="s">
        <v>63</v>
      </c>
      <c r="D669">
        <v>2024</v>
      </c>
      <c r="E669">
        <v>11</v>
      </c>
      <c r="F669" s="1">
        <v>45597</v>
      </c>
      <c r="G669" s="1">
        <v>45626</v>
      </c>
      <c r="H669">
        <v>614</v>
      </c>
      <c r="I669" t="s">
        <v>14</v>
      </c>
      <c r="J669">
        <v>825</v>
      </c>
    </row>
    <row r="670" spans="1:10" x14ac:dyDescent="0.3">
      <c r="A670" t="str">
        <f t="shared" si="55"/>
        <v>0181660776</v>
      </c>
      <c r="B670" t="s">
        <v>19</v>
      </c>
      <c r="C670" t="s">
        <v>63</v>
      </c>
      <c r="D670">
        <v>2024</v>
      </c>
      <c r="E670">
        <v>12</v>
      </c>
      <c r="F670" s="1">
        <v>45627</v>
      </c>
      <c r="G670" s="1">
        <v>45657</v>
      </c>
      <c r="H670">
        <v>614</v>
      </c>
      <c r="I670" t="s">
        <v>14</v>
      </c>
      <c r="J670">
        <v>896</v>
      </c>
    </row>
    <row r="671" spans="1:10" x14ac:dyDescent="0.3">
      <c r="A671" t="str">
        <f t="shared" si="55"/>
        <v>0181660776</v>
      </c>
      <c r="B671" t="s">
        <v>19</v>
      </c>
      <c r="C671" t="s">
        <v>63</v>
      </c>
      <c r="D671">
        <v>2025</v>
      </c>
      <c r="E671">
        <v>1</v>
      </c>
      <c r="F671" s="1">
        <v>45658</v>
      </c>
      <c r="G671" s="1">
        <v>45688</v>
      </c>
      <c r="H671">
        <v>614</v>
      </c>
      <c r="I671" t="s">
        <v>14</v>
      </c>
      <c r="J671">
        <v>875</v>
      </c>
    </row>
    <row r="672" spans="1:10" x14ac:dyDescent="0.3">
      <c r="A672" t="str">
        <f t="shared" si="55"/>
        <v>0181660776</v>
      </c>
      <c r="B672" t="s">
        <v>19</v>
      </c>
      <c r="C672" t="s">
        <v>63</v>
      </c>
      <c r="D672">
        <v>2025</v>
      </c>
      <c r="E672">
        <v>2</v>
      </c>
      <c r="F672" s="1">
        <v>45689</v>
      </c>
      <c r="G672" s="1">
        <v>45716</v>
      </c>
      <c r="H672">
        <v>614</v>
      </c>
      <c r="I672" t="s">
        <v>14</v>
      </c>
      <c r="J672">
        <v>726</v>
      </c>
    </row>
    <row r="673" spans="1:10" x14ac:dyDescent="0.3">
      <c r="A673" t="str">
        <f t="shared" si="55"/>
        <v>0181660776</v>
      </c>
      <c r="B673" t="s">
        <v>19</v>
      </c>
      <c r="C673" t="s">
        <v>63</v>
      </c>
      <c r="D673">
        <v>2025</v>
      </c>
      <c r="E673">
        <v>3</v>
      </c>
      <c r="F673" s="1">
        <v>45717</v>
      </c>
      <c r="G673" s="1">
        <v>45747</v>
      </c>
      <c r="H673">
        <v>614</v>
      </c>
      <c r="I673" t="s">
        <v>14</v>
      </c>
      <c r="J673">
        <v>703</v>
      </c>
    </row>
    <row r="674" spans="1:10" x14ac:dyDescent="0.3">
      <c r="A674" t="str">
        <f t="shared" si="55"/>
        <v>0181660776</v>
      </c>
      <c r="B674" t="s">
        <v>19</v>
      </c>
      <c r="C674" t="s">
        <v>63</v>
      </c>
      <c r="D674">
        <v>2025</v>
      </c>
      <c r="E674">
        <v>4</v>
      </c>
      <c r="F674" s="1">
        <v>45748</v>
      </c>
      <c r="G674" s="1">
        <v>45777</v>
      </c>
      <c r="H674">
        <v>614</v>
      </c>
      <c r="I674" t="s">
        <v>14</v>
      </c>
      <c r="J674">
        <v>582</v>
      </c>
    </row>
    <row r="675" spans="1:10" x14ac:dyDescent="0.3">
      <c r="A675" t="str">
        <f t="shared" si="55"/>
        <v>0181660776</v>
      </c>
      <c r="B675" t="s">
        <v>19</v>
      </c>
      <c r="C675" t="s">
        <v>63</v>
      </c>
      <c r="D675">
        <v>2025</v>
      </c>
      <c r="E675">
        <v>5</v>
      </c>
      <c r="F675" s="1">
        <v>45778</v>
      </c>
      <c r="G675" s="1">
        <v>45808</v>
      </c>
      <c r="H675">
        <v>614</v>
      </c>
      <c r="I675" t="s">
        <v>14</v>
      </c>
      <c r="J675">
        <v>518</v>
      </c>
    </row>
    <row r="676" spans="1:10" x14ac:dyDescent="0.3">
      <c r="A676" t="str">
        <f t="shared" ref="A676:A687" si="56">"0181660784"</f>
        <v>0181660784</v>
      </c>
      <c r="B676" t="s">
        <v>19</v>
      </c>
      <c r="C676" t="s">
        <v>57</v>
      </c>
      <c r="D676">
        <v>2024</v>
      </c>
      <c r="E676">
        <v>6</v>
      </c>
      <c r="F676" s="1">
        <v>45444</v>
      </c>
      <c r="G676" s="1">
        <v>45473</v>
      </c>
      <c r="H676">
        <v>614</v>
      </c>
      <c r="I676" t="s">
        <v>14</v>
      </c>
      <c r="J676">
        <v>385</v>
      </c>
    </row>
    <row r="677" spans="1:10" x14ac:dyDescent="0.3">
      <c r="A677" t="str">
        <f t="shared" si="56"/>
        <v>0181660784</v>
      </c>
      <c r="B677" t="s">
        <v>19</v>
      </c>
      <c r="C677" t="s">
        <v>57</v>
      </c>
      <c r="D677">
        <v>2024</v>
      </c>
      <c r="E677">
        <v>7</v>
      </c>
      <c r="F677" s="1">
        <v>45474</v>
      </c>
      <c r="G677" s="1">
        <v>45504</v>
      </c>
      <c r="H677">
        <v>614</v>
      </c>
      <c r="I677" t="s">
        <v>14</v>
      </c>
      <c r="J677">
        <v>410</v>
      </c>
    </row>
    <row r="678" spans="1:10" x14ac:dyDescent="0.3">
      <c r="A678" t="str">
        <f t="shared" si="56"/>
        <v>0181660784</v>
      </c>
      <c r="B678" t="s">
        <v>19</v>
      </c>
      <c r="C678" t="s">
        <v>57</v>
      </c>
      <c r="D678">
        <v>2024</v>
      </c>
      <c r="E678">
        <v>8</v>
      </c>
      <c r="F678" s="1">
        <v>45505</v>
      </c>
      <c r="G678" s="1">
        <v>45535</v>
      </c>
      <c r="H678">
        <v>614</v>
      </c>
      <c r="I678" t="s">
        <v>14</v>
      </c>
      <c r="J678">
        <v>470</v>
      </c>
    </row>
    <row r="679" spans="1:10" x14ac:dyDescent="0.3">
      <c r="A679" t="str">
        <f t="shared" si="56"/>
        <v>0181660784</v>
      </c>
      <c r="B679" t="s">
        <v>19</v>
      </c>
      <c r="C679" t="s">
        <v>57</v>
      </c>
      <c r="D679">
        <v>2024</v>
      </c>
      <c r="E679">
        <v>9</v>
      </c>
      <c r="F679" s="1">
        <v>45536</v>
      </c>
      <c r="G679" s="1">
        <v>45565</v>
      </c>
      <c r="H679">
        <v>614</v>
      </c>
      <c r="I679" t="s">
        <v>14</v>
      </c>
      <c r="J679">
        <v>1146</v>
      </c>
    </row>
    <row r="680" spans="1:10" x14ac:dyDescent="0.3">
      <c r="A680" t="str">
        <f t="shared" si="56"/>
        <v>0181660784</v>
      </c>
      <c r="B680" t="s">
        <v>19</v>
      </c>
      <c r="C680" t="s">
        <v>57</v>
      </c>
      <c r="D680">
        <v>2024</v>
      </c>
      <c r="E680">
        <v>10</v>
      </c>
      <c r="F680" s="1">
        <v>45566</v>
      </c>
      <c r="G680" s="1">
        <v>45596</v>
      </c>
      <c r="H680">
        <v>614</v>
      </c>
      <c r="I680" t="s">
        <v>14</v>
      </c>
      <c r="J680">
        <v>589</v>
      </c>
    </row>
    <row r="681" spans="1:10" x14ac:dyDescent="0.3">
      <c r="A681" t="str">
        <f t="shared" si="56"/>
        <v>0181660784</v>
      </c>
      <c r="B681" t="s">
        <v>19</v>
      </c>
      <c r="C681" t="s">
        <v>57</v>
      </c>
      <c r="D681">
        <v>2024</v>
      </c>
      <c r="E681">
        <v>11</v>
      </c>
      <c r="F681" s="1">
        <v>45597</v>
      </c>
      <c r="G681" s="1">
        <v>45626</v>
      </c>
      <c r="H681">
        <v>614</v>
      </c>
      <c r="I681" t="s">
        <v>14</v>
      </c>
      <c r="J681">
        <v>728</v>
      </c>
    </row>
    <row r="682" spans="1:10" x14ac:dyDescent="0.3">
      <c r="A682" t="str">
        <f t="shared" si="56"/>
        <v>0181660784</v>
      </c>
      <c r="B682" t="s">
        <v>19</v>
      </c>
      <c r="C682" t="s">
        <v>57</v>
      </c>
      <c r="D682">
        <v>2024</v>
      </c>
      <c r="E682">
        <v>12</v>
      </c>
      <c r="F682" s="1">
        <v>45627</v>
      </c>
      <c r="G682" s="1">
        <v>45657</v>
      </c>
      <c r="H682">
        <v>614</v>
      </c>
      <c r="I682" t="s">
        <v>14</v>
      </c>
      <c r="J682">
        <v>1198</v>
      </c>
    </row>
    <row r="683" spans="1:10" x14ac:dyDescent="0.3">
      <c r="A683" t="str">
        <f t="shared" si="56"/>
        <v>0181660784</v>
      </c>
      <c r="B683" t="s">
        <v>19</v>
      </c>
      <c r="C683" t="s">
        <v>57</v>
      </c>
      <c r="D683">
        <v>2025</v>
      </c>
      <c r="E683">
        <v>1</v>
      </c>
      <c r="F683" s="1">
        <v>45658</v>
      </c>
      <c r="G683" s="1">
        <v>45688</v>
      </c>
      <c r="H683">
        <v>614</v>
      </c>
      <c r="I683" t="s">
        <v>14</v>
      </c>
      <c r="J683">
        <v>831</v>
      </c>
    </row>
    <row r="684" spans="1:10" x14ac:dyDescent="0.3">
      <c r="A684" t="str">
        <f t="shared" si="56"/>
        <v>0181660784</v>
      </c>
      <c r="B684" t="s">
        <v>19</v>
      </c>
      <c r="C684" t="s">
        <v>57</v>
      </c>
      <c r="D684">
        <v>2025</v>
      </c>
      <c r="E684">
        <v>2</v>
      </c>
      <c r="F684" s="1">
        <v>45689</v>
      </c>
      <c r="G684" s="1">
        <v>45716</v>
      </c>
      <c r="H684">
        <v>614</v>
      </c>
      <c r="I684" t="s">
        <v>14</v>
      </c>
      <c r="J684">
        <v>600</v>
      </c>
    </row>
    <row r="685" spans="1:10" x14ac:dyDescent="0.3">
      <c r="A685" t="str">
        <f t="shared" si="56"/>
        <v>0181660784</v>
      </c>
      <c r="B685" t="s">
        <v>19</v>
      </c>
      <c r="C685" t="s">
        <v>57</v>
      </c>
      <c r="D685">
        <v>2025</v>
      </c>
      <c r="E685">
        <v>3</v>
      </c>
      <c r="F685" s="1">
        <v>45717</v>
      </c>
      <c r="G685" s="1">
        <v>45747</v>
      </c>
      <c r="H685">
        <v>614</v>
      </c>
      <c r="I685" t="s">
        <v>14</v>
      </c>
      <c r="J685">
        <v>590</v>
      </c>
    </row>
    <row r="686" spans="1:10" x14ac:dyDescent="0.3">
      <c r="A686" t="str">
        <f t="shared" si="56"/>
        <v>0181660784</v>
      </c>
      <c r="B686" t="s">
        <v>19</v>
      </c>
      <c r="C686" t="s">
        <v>57</v>
      </c>
      <c r="D686">
        <v>2025</v>
      </c>
      <c r="E686">
        <v>4</v>
      </c>
      <c r="F686" s="1">
        <v>45748</v>
      </c>
      <c r="G686" s="1">
        <v>45777</v>
      </c>
      <c r="H686">
        <v>614</v>
      </c>
      <c r="I686" t="s">
        <v>14</v>
      </c>
      <c r="J686">
        <v>498</v>
      </c>
    </row>
    <row r="687" spans="1:10" x14ac:dyDescent="0.3">
      <c r="A687" t="str">
        <f t="shared" si="56"/>
        <v>0181660784</v>
      </c>
      <c r="B687" t="s">
        <v>19</v>
      </c>
      <c r="C687" t="s">
        <v>57</v>
      </c>
      <c r="D687">
        <v>2025</v>
      </c>
      <c r="E687">
        <v>5</v>
      </c>
      <c r="F687" s="1">
        <v>45778</v>
      </c>
      <c r="G687" s="1">
        <v>45808</v>
      </c>
      <c r="H687">
        <v>614</v>
      </c>
      <c r="I687" t="s">
        <v>14</v>
      </c>
      <c r="J687">
        <v>450</v>
      </c>
    </row>
    <row r="688" spans="1:10" x14ac:dyDescent="0.3">
      <c r="A688" t="str">
        <f t="shared" ref="A688:A699" si="57">"0181660792"</f>
        <v>0181660792</v>
      </c>
      <c r="B688" t="s">
        <v>19</v>
      </c>
      <c r="C688" t="s">
        <v>64</v>
      </c>
      <c r="D688">
        <v>2024</v>
      </c>
      <c r="E688">
        <v>6</v>
      </c>
      <c r="F688" s="1">
        <v>45444</v>
      </c>
      <c r="G688" s="1">
        <v>45473</v>
      </c>
      <c r="H688">
        <v>614</v>
      </c>
      <c r="I688" t="s">
        <v>14</v>
      </c>
      <c r="J688">
        <v>503</v>
      </c>
    </row>
    <row r="689" spans="1:10" x14ac:dyDescent="0.3">
      <c r="A689" t="str">
        <f t="shared" si="57"/>
        <v>0181660792</v>
      </c>
      <c r="B689" t="s">
        <v>19</v>
      </c>
      <c r="C689" t="s">
        <v>64</v>
      </c>
      <c r="D689">
        <v>2024</v>
      </c>
      <c r="E689">
        <v>7</v>
      </c>
      <c r="F689" s="1">
        <v>45474</v>
      </c>
      <c r="G689" s="1">
        <v>45504</v>
      </c>
      <c r="H689">
        <v>614</v>
      </c>
      <c r="I689" t="s">
        <v>14</v>
      </c>
      <c r="J689">
        <v>544</v>
      </c>
    </row>
    <row r="690" spans="1:10" x14ac:dyDescent="0.3">
      <c r="A690" t="str">
        <f t="shared" si="57"/>
        <v>0181660792</v>
      </c>
      <c r="B690" t="s">
        <v>19</v>
      </c>
      <c r="C690" t="s">
        <v>64</v>
      </c>
      <c r="D690">
        <v>2024</v>
      </c>
      <c r="E690">
        <v>8</v>
      </c>
      <c r="F690" s="1">
        <v>45505</v>
      </c>
      <c r="G690" s="1">
        <v>45535</v>
      </c>
      <c r="H690">
        <v>614</v>
      </c>
      <c r="I690" t="s">
        <v>14</v>
      </c>
      <c r="J690">
        <v>621</v>
      </c>
    </row>
    <row r="691" spans="1:10" x14ac:dyDescent="0.3">
      <c r="A691" t="str">
        <f t="shared" si="57"/>
        <v>0181660792</v>
      </c>
      <c r="B691" t="s">
        <v>19</v>
      </c>
      <c r="C691" t="s">
        <v>64</v>
      </c>
      <c r="D691">
        <v>2024</v>
      </c>
      <c r="E691">
        <v>9</v>
      </c>
      <c r="F691" s="1">
        <v>45536</v>
      </c>
      <c r="G691" s="1">
        <v>45565</v>
      </c>
      <c r="H691">
        <v>614</v>
      </c>
      <c r="I691" t="s">
        <v>14</v>
      </c>
      <c r="J691">
        <v>716</v>
      </c>
    </row>
    <row r="692" spans="1:10" x14ac:dyDescent="0.3">
      <c r="A692" t="str">
        <f t="shared" si="57"/>
        <v>0181660792</v>
      </c>
      <c r="B692" t="s">
        <v>19</v>
      </c>
      <c r="C692" t="s">
        <v>64</v>
      </c>
      <c r="D692">
        <v>2024</v>
      </c>
      <c r="E692">
        <v>10</v>
      </c>
      <c r="F692" s="1">
        <v>45566</v>
      </c>
      <c r="G692" s="1">
        <v>45596</v>
      </c>
      <c r="H692">
        <v>614</v>
      </c>
      <c r="I692" t="s">
        <v>14</v>
      </c>
      <c r="J692">
        <v>865</v>
      </c>
    </row>
    <row r="693" spans="1:10" x14ac:dyDescent="0.3">
      <c r="A693" t="str">
        <f t="shared" si="57"/>
        <v>0181660792</v>
      </c>
      <c r="B693" t="s">
        <v>19</v>
      </c>
      <c r="C693" t="s">
        <v>64</v>
      </c>
      <c r="D693">
        <v>2024</v>
      </c>
      <c r="E693">
        <v>11</v>
      </c>
      <c r="F693" s="1">
        <v>45597</v>
      </c>
      <c r="G693" s="1">
        <v>45626</v>
      </c>
      <c r="H693">
        <v>614</v>
      </c>
      <c r="I693" t="s">
        <v>14</v>
      </c>
      <c r="J693">
        <v>918</v>
      </c>
    </row>
    <row r="694" spans="1:10" x14ac:dyDescent="0.3">
      <c r="A694" t="str">
        <f t="shared" si="57"/>
        <v>0181660792</v>
      </c>
      <c r="B694" t="s">
        <v>19</v>
      </c>
      <c r="C694" t="s">
        <v>64</v>
      </c>
      <c r="D694">
        <v>2024</v>
      </c>
      <c r="E694">
        <v>12</v>
      </c>
      <c r="F694" s="1">
        <v>45627</v>
      </c>
      <c r="G694" s="1">
        <v>45657</v>
      </c>
      <c r="H694">
        <v>614</v>
      </c>
      <c r="I694" t="s">
        <v>14</v>
      </c>
      <c r="J694">
        <v>992</v>
      </c>
    </row>
    <row r="695" spans="1:10" x14ac:dyDescent="0.3">
      <c r="A695" t="str">
        <f t="shared" si="57"/>
        <v>0181660792</v>
      </c>
      <c r="B695" t="s">
        <v>19</v>
      </c>
      <c r="C695" t="s">
        <v>64</v>
      </c>
      <c r="D695">
        <v>2025</v>
      </c>
      <c r="E695">
        <v>1</v>
      </c>
      <c r="F695" s="1">
        <v>45658</v>
      </c>
      <c r="G695" s="1">
        <v>45688</v>
      </c>
      <c r="H695">
        <v>614</v>
      </c>
      <c r="I695" t="s">
        <v>14</v>
      </c>
      <c r="J695">
        <v>972</v>
      </c>
    </row>
    <row r="696" spans="1:10" x14ac:dyDescent="0.3">
      <c r="A696" t="str">
        <f t="shared" si="57"/>
        <v>0181660792</v>
      </c>
      <c r="B696" t="s">
        <v>19</v>
      </c>
      <c r="C696" t="s">
        <v>64</v>
      </c>
      <c r="D696">
        <v>2025</v>
      </c>
      <c r="E696">
        <v>2</v>
      </c>
      <c r="F696" s="1">
        <v>45689</v>
      </c>
      <c r="G696" s="1">
        <v>45716</v>
      </c>
      <c r="H696">
        <v>614</v>
      </c>
      <c r="I696" t="s">
        <v>14</v>
      </c>
      <c r="J696">
        <v>805</v>
      </c>
    </row>
    <row r="697" spans="1:10" x14ac:dyDescent="0.3">
      <c r="A697" t="str">
        <f t="shared" si="57"/>
        <v>0181660792</v>
      </c>
      <c r="B697" t="s">
        <v>19</v>
      </c>
      <c r="C697" t="s">
        <v>64</v>
      </c>
      <c r="D697">
        <v>2025</v>
      </c>
      <c r="E697">
        <v>3</v>
      </c>
      <c r="F697" s="1">
        <v>45717</v>
      </c>
      <c r="G697" s="1">
        <v>45747</v>
      </c>
      <c r="H697">
        <v>614</v>
      </c>
      <c r="I697" t="s">
        <v>14</v>
      </c>
      <c r="J697">
        <v>778</v>
      </c>
    </row>
    <row r="698" spans="1:10" x14ac:dyDescent="0.3">
      <c r="A698" t="str">
        <f t="shared" si="57"/>
        <v>0181660792</v>
      </c>
      <c r="B698" t="s">
        <v>19</v>
      </c>
      <c r="C698" t="s">
        <v>64</v>
      </c>
      <c r="D698">
        <v>2025</v>
      </c>
      <c r="E698">
        <v>4</v>
      </c>
      <c r="F698" s="1">
        <v>45748</v>
      </c>
      <c r="G698" s="1">
        <v>45777</v>
      </c>
      <c r="H698">
        <v>614</v>
      </c>
      <c r="I698" t="s">
        <v>14</v>
      </c>
      <c r="J698">
        <v>648</v>
      </c>
    </row>
    <row r="699" spans="1:10" x14ac:dyDescent="0.3">
      <c r="A699" t="str">
        <f t="shared" si="57"/>
        <v>0181660792</v>
      </c>
      <c r="B699" t="s">
        <v>19</v>
      </c>
      <c r="C699" t="s">
        <v>64</v>
      </c>
      <c r="D699">
        <v>2025</v>
      </c>
      <c r="E699">
        <v>5</v>
      </c>
      <c r="F699" s="1">
        <v>45778</v>
      </c>
      <c r="G699" s="1">
        <v>45808</v>
      </c>
      <c r="H699">
        <v>614</v>
      </c>
      <c r="I699" t="s">
        <v>14</v>
      </c>
      <c r="J699">
        <v>582</v>
      </c>
    </row>
    <row r="700" spans="1:10" x14ac:dyDescent="0.3">
      <c r="A700" t="str">
        <f t="shared" ref="A700:A711" si="58">"0181660807"</f>
        <v>0181660807</v>
      </c>
      <c r="B700" t="s">
        <v>19</v>
      </c>
      <c r="C700" t="s">
        <v>65</v>
      </c>
      <c r="D700">
        <v>2024</v>
      </c>
      <c r="E700">
        <v>6</v>
      </c>
      <c r="F700" s="1">
        <v>45444</v>
      </c>
      <c r="G700" s="1">
        <v>45473</v>
      </c>
      <c r="H700">
        <v>614</v>
      </c>
      <c r="I700" t="s">
        <v>14</v>
      </c>
      <c r="J700">
        <v>227</v>
      </c>
    </row>
    <row r="701" spans="1:10" x14ac:dyDescent="0.3">
      <c r="A701" t="str">
        <f t="shared" si="58"/>
        <v>0181660807</v>
      </c>
      <c r="B701" t="s">
        <v>19</v>
      </c>
      <c r="C701" t="s">
        <v>65</v>
      </c>
      <c r="D701">
        <v>2024</v>
      </c>
      <c r="E701">
        <v>7</v>
      </c>
      <c r="F701" s="1">
        <v>45474</v>
      </c>
      <c r="G701" s="1">
        <v>45504</v>
      </c>
      <c r="H701">
        <v>614</v>
      </c>
      <c r="I701" t="s">
        <v>14</v>
      </c>
      <c r="J701">
        <v>254</v>
      </c>
    </row>
    <row r="702" spans="1:10" x14ac:dyDescent="0.3">
      <c r="A702" t="str">
        <f t="shared" si="58"/>
        <v>0181660807</v>
      </c>
      <c r="B702" t="s">
        <v>19</v>
      </c>
      <c r="C702" t="s">
        <v>65</v>
      </c>
      <c r="D702">
        <v>2024</v>
      </c>
      <c r="E702">
        <v>8</v>
      </c>
      <c r="F702" s="1">
        <v>45505</v>
      </c>
      <c r="G702" s="1">
        <v>45535</v>
      </c>
      <c r="H702">
        <v>614</v>
      </c>
      <c r="I702" t="s">
        <v>14</v>
      </c>
      <c r="J702">
        <v>289</v>
      </c>
    </row>
    <row r="703" spans="1:10" x14ac:dyDescent="0.3">
      <c r="A703" t="str">
        <f t="shared" si="58"/>
        <v>0181660807</v>
      </c>
      <c r="B703" t="s">
        <v>19</v>
      </c>
      <c r="C703" t="s">
        <v>65</v>
      </c>
      <c r="D703">
        <v>2024</v>
      </c>
      <c r="E703">
        <v>9</v>
      </c>
      <c r="F703" s="1">
        <v>45536</v>
      </c>
      <c r="G703" s="1">
        <v>45565</v>
      </c>
      <c r="H703">
        <v>614</v>
      </c>
      <c r="I703" t="s">
        <v>14</v>
      </c>
      <c r="J703">
        <v>335</v>
      </c>
    </row>
    <row r="704" spans="1:10" x14ac:dyDescent="0.3">
      <c r="A704" t="str">
        <f t="shared" si="58"/>
        <v>0181660807</v>
      </c>
      <c r="B704" t="s">
        <v>19</v>
      </c>
      <c r="C704" t="s">
        <v>65</v>
      </c>
      <c r="D704">
        <v>2024</v>
      </c>
      <c r="E704">
        <v>10</v>
      </c>
      <c r="F704" s="1">
        <v>45566</v>
      </c>
      <c r="G704" s="1">
        <v>45596</v>
      </c>
      <c r="H704">
        <v>614</v>
      </c>
      <c r="I704" t="s">
        <v>14</v>
      </c>
      <c r="J704">
        <v>447</v>
      </c>
    </row>
    <row r="705" spans="1:10" x14ac:dyDescent="0.3">
      <c r="A705" t="str">
        <f t="shared" si="58"/>
        <v>0181660807</v>
      </c>
      <c r="B705" t="s">
        <v>19</v>
      </c>
      <c r="C705" t="s">
        <v>65</v>
      </c>
      <c r="D705">
        <v>2024</v>
      </c>
      <c r="E705">
        <v>11</v>
      </c>
      <c r="F705" s="1">
        <v>45597</v>
      </c>
      <c r="G705" s="1">
        <v>45626</v>
      </c>
      <c r="H705">
        <v>614</v>
      </c>
      <c r="I705" t="s">
        <v>14</v>
      </c>
      <c r="J705">
        <v>428</v>
      </c>
    </row>
    <row r="706" spans="1:10" x14ac:dyDescent="0.3">
      <c r="A706" t="str">
        <f t="shared" si="58"/>
        <v>0181660807</v>
      </c>
      <c r="B706" t="s">
        <v>19</v>
      </c>
      <c r="C706" t="s">
        <v>65</v>
      </c>
      <c r="D706">
        <v>2024</v>
      </c>
      <c r="E706">
        <v>12</v>
      </c>
      <c r="F706" s="1">
        <v>45627</v>
      </c>
      <c r="G706" s="1">
        <v>45657</v>
      </c>
      <c r="H706">
        <v>614</v>
      </c>
      <c r="I706" t="s">
        <v>14</v>
      </c>
      <c r="J706">
        <v>484</v>
      </c>
    </row>
    <row r="707" spans="1:10" x14ac:dyDescent="0.3">
      <c r="A707" t="str">
        <f t="shared" si="58"/>
        <v>0181660807</v>
      </c>
      <c r="B707" t="s">
        <v>19</v>
      </c>
      <c r="C707" t="s">
        <v>65</v>
      </c>
      <c r="D707">
        <v>2025</v>
      </c>
      <c r="E707">
        <v>1</v>
      </c>
      <c r="F707" s="1">
        <v>45658</v>
      </c>
      <c r="G707" s="1">
        <v>45688</v>
      </c>
      <c r="H707">
        <v>614</v>
      </c>
      <c r="I707" t="s">
        <v>14</v>
      </c>
      <c r="J707">
        <v>474</v>
      </c>
    </row>
    <row r="708" spans="1:10" x14ac:dyDescent="0.3">
      <c r="A708" t="str">
        <f t="shared" si="58"/>
        <v>0181660807</v>
      </c>
      <c r="B708" t="s">
        <v>19</v>
      </c>
      <c r="C708" t="s">
        <v>65</v>
      </c>
      <c r="D708">
        <v>2025</v>
      </c>
      <c r="E708">
        <v>2</v>
      </c>
      <c r="F708" s="1">
        <v>45689</v>
      </c>
      <c r="G708" s="1">
        <v>45716</v>
      </c>
      <c r="H708">
        <v>614</v>
      </c>
      <c r="I708" t="s">
        <v>14</v>
      </c>
      <c r="J708">
        <v>392</v>
      </c>
    </row>
    <row r="709" spans="1:10" x14ac:dyDescent="0.3">
      <c r="A709" t="str">
        <f t="shared" si="58"/>
        <v>0181660807</v>
      </c>
      <c r="B709" t="s">
        <v>19</v>
      </c>
      <c r="C709" t="s">
        <v>65</v>
      </c>
      <c r="D709">
        <v>2025</v>
      </c>
      <c r="E709">
        <v>3</v>
      </c>
      <c r="F709" s="1">
        <v>45717</v>
      </c>
      <c r="G709" s="1">
        <v>45747</v>
      </c>
      <c r="H709">
        <v>614</v>
      </c>
      <c r="I709" t="s">
        <v>14</v>
      </c>
      <c r="J709">
        <v>379</v>
      </c>
    </row>
    <row r="710" spans="1:10" x14ac:dyDescent="0.3">
      <c r="A710" t="str">
        <f t="shared" si="58"/>
        <v>0181660807</v>
      </c>
      <c r="B710" t="s">
        <v>19</v>
      </c>
      <c r="C710" t="s">
        <v>65</v>
      </c>
      <c r="D710">
        <v>2025</v>
      </c>
      <c r="E710">
        <v>4</v>
      </c>
      <c r="F710" s="1">
        <v>45748</v>
      </c>
      <c r="G710" s="1">
        <v>45777</v>
      </c>
      <c r="H710">
        <v>614</v>
      </c>
      <c r="I710" t="s">
        <v>14</v>
      </c>
      <c r="J710">
        <v>313</v>
      </c>
    </row>
    <row r="711" spans="1:10" x14ac:dyDescent="0.3">
      <c r="A711" t="str">
        <f t="shared" si="58"/>
        <v>0181660807</v>
      </c>
      <c r="B711" t="s">
        <v>19</v>
      </c>
      <c r="C711" t="s">
        <v>65</v>
      </c>
      <c r="D711">
        <v>2025</v>
      </c>
      <c r="E711">
        <v>5</v>
      </c>
      <c r="F711" s="1">
        <v>45778</v>
      </c>
      <c r="G711" s="1">
        <v>45808</v>
      </c>
      <c r="H711">
        <v>614</v>
      </c>
      <c r="I711" t="s">
        <v>14</v>
      </c>
      <c r="J711">
        <v>275</v>
      </c>
    </row>
    <row r="712" spans="1:10" x14ac:dyDescent="0.3">
      <c r="A712" t="str">
        <f t="shared" ref="A712:A723" si="59">"0181660815"</f>
        <v>0181660815</v>
      </c>
      <c r="B712" t="s">
        <v>19</v>
      </c>
      <c r="C712" t="s">
        <v>66</v>
      </c>
      <c r="D712">
        <v>2024</v>
      </c>
      <c r="E712">
        <v>6</v>
      </c>
      <c r="F712" s="1">
        <v>45444</v>
      </c>
      <c r="G712" s="1">
        <v>45473</v>
      </c>
      <c r="H712">
        <v>614</v>
      </c>
      <c r="I712" t="s">
        <v>14</v>
      </c>
      <c r="J712">
        <v>508</v>
      </c>
    </row>
    <row r="713" spans="1:10" x14ac:dyDescent="0.3">
      <c r="A713" t="str">
        <f t="shared" si="59"/>
        <v>0181660815</v>
      </c>
      <c r="B713" t="s">
        <v>19</v>
      </c>
      <c r="C713" t="s">
        <v>66</v>
      </c>
      <c r="D713">
        <v>2024</v>
      </c>
      <c r="E713">
        <v>7</v>
      </c>
      <c r="F713" s="1">
        <v>45474</v>
      </c>
      <c r="G713" s="1">
        <v>45504</v>
      </c>
      <c r="H713">
        <v>614</v>
      </c>
      <c r="I713" t="s">
        <v>14</v>
      </c>
      <c r="J713">
        <v>542</v>
      </c>
    </row>
    <row r="714" spans="1:10" x14ac:dyDescent="0.3">
      <c r="A714" t="str">
        <f t="shared" si="59"/>
        <v>0181660815</v>
      </c>
      <c r="B714" t="s">
        <v>19</v>
      </c>
      <c r="C714" t="s">
        <v>66</v>
      </c>
      <c r="D714">
        <v>2024</v>
      </c>
      <c r="E714">
        <v>8</v>
      </c>
      <c r="F714" s="1">
        <v>45505</v>
      </c>
      <c r="G714" s="1">
        <v>45535</v>
      </c>
      <c r="H714">
        <v>614</v>
      </c>
      <c r="I714" t="s">
        <v>14</v>
      </c>
      <c r="J714">
        <v>622</v>
      </c>
    </row>
    <row r="715" spans="1:10" x14ac:dyDescent="0.3">
      <c r="A715" t="str">
        <f t="shared" si="59"/>
        <v>0181660815</v>
      </c>
      <c r="B715" t="s">
        <v>19</v>
      </c>
      <c r="C715" t="s">
        <v>66</v>
      </c>
      <c r="D715">
        <v>2024</v>
      </c>
      <c r="E715">
        <v>9</v>
      </c>
      <c r="F715" s="1">
        <v>45536</v>
      </c>
      <c r="G715" s="1">
        <v>45565</v>
      </c>
      <c r="H715">
        <v>614</v>
      </c>
      <c r="I715" t="s">
        <v>14</v>
      </c>
      <c r="J715">
        <v>721</v>
      </c>
    </row>
    <row r="716" spans="1:10" x14ac:dyDescent="0.3">
      <c r="A716" t="str">
        <f t="shared" si="59"/>
        <v>0181660815</v>
      </c>
      <c r="B716" t="s">
        <v>19</v>
      </c>
      <c r="C716" t="s">
        <v>66</v>
      </c>
      <c r="D716">
        <v>2024</v>
      </c>
      <c r="E716">
        <v>10</v>
      </c>
      <c r="F716" s="1">
        <v>45566</v>
      </c>
      <c r="G716" s="1">
        <v>45596</v>
      </c>
      <c r="H716">
        <v>614</v>
      </c>
      <c r="I716" t="s">
        <v>14</v>
      </c>
      <c r="J716">
        <v>871</v>
      </c>
    </row>
    <row r="717" spans="1:10" x14ac:dyDescent="0.3">
      <c r="A717" t="str">
        <f t="shared" si="59"/>
        <v>0181660815</v>
      </c>
      <c r="B717" t="s">
        <v>19</v>
      </c>
      <c r="C717" t="s">
        <v>66</v>
      </c>
      <c r="D717">
        <v>2024</v>
      </c>
      <c r="E717">
        <v>11</v>
      </c>
      <c r="F717" s="1">
        <v>45597</v>
      </c>
      <c r="G717" s="1">
        <v>45626</v>
      </c>
      <c r="H717">
        <v>614</v>
      </c>
      <c r="I717" t="s">
        <v>14</v>
      </c>
      <c r="J717">
        <v>925</v>
      </c>
    </row>
    <row r="718" spans="1:10" x14ac:dyDescent="0.3">
      <c r="A718" t="str">
        <f t="shared" si="59"/>
        <v>0181660815</v>
      </c>
      <c r="B718" t="s">
        <v>19</v>
      </c>
      <c r="C718" t="s">
        <v>66</v>
      </c>
      <c r="D718">
        <v>2024</v>
      </c>
      <c r="E718">
        <v>12</v>
      </c>
      <c r="F718" s="1">
        <v>45627</v>
      </c>
      <c r="G718" s="1">
        <v>45657</v>
      </c>
      <c r="H718">
        <v>614</v>
      </c>
      <c r="I718" t="s">
        <v>14</v>
      </c>
      <c r="J718">
        <v>1007</v>
      </c>
    </row>
    <row r="719" spans="1:10" x14ac:dyDescent="0.3">
      <c r="A719" t="str">
        <f t="shared" si="59"/>
        <v>0181660815</v>
      </c>
      <c r="B719" t="s">
        <v>19</v>
      </c>
      <c r="C719" t="s">
        <v>66</v>
      </c>
      <c r="D719">
        <v>2025</v>
      </c>
      <c r="E719">
        <v>1</v>
      </c>
      <c r="F719" s="1">
        <v>45658</v>
      </c>
      <c r="G719" s="1">
        <v>45688</v>
      </c>
      <c r="H719">
        <v>614</v>
      </c>
      <c r="I719" t="s">
        <v>14</v>
      </c>
      <c r="J719">
        <v>944</v>
      </c>
    </row>
    <row r="720" spans="1:10" x14ac:dyDescent="0.3">
      <c r="A720" t="str">
        <f t="shared" si="59"/>
        <v>0181660815</v>
      </c>
      <c r="B720" t="s">
        <v>19</v>
      </c>
      <c r="C720" t="s">
        <v>66</v>
      </c>
      <c r="D720">
        <v>2025</v>
      </c>
      <c r="E720">
        <v>2</v>
      </c>
      <c r="F720" s="1">
        <v>45689</v>
      </c>
      <c r="G720" s="1">
        <v>45716</v>
      </c>
      <c r="H720">
        <v>614</v>
      </c>
      <c r="I720" t="s">
        <v>14</v>
      </c>
      <c r="J720">
        <v>761</v>
      </c>
    </row>
    <row r="721" spans="1:10" x14ac:dyDescent="0.3">
      <c r="A721" t="str">
        <f t="shared" si="59"/>
        <v>0181660815</v>
      </c>
      <c r="B721" t="s">
        <v>19</v>
      </c>
      <c r="C721" t="s">
        <v>66</v>
      </c>
      <c r="D721">
        <v>2025</v>
      </c>
      <c r="E721">
        <v>3</v>
      </c>
      <c r="F721" s="1">
        <v>45717</v>
      </c>
      <c r="G721" s="1">
        <v>45747</v>
      </c>
      <c r="H721">
        <v>614</v>
      </c>
      <c r="I721" t="s">
        <v>14</v>
      </c>
      <c r="J721">
        <v>733</v>
      </c>
    </row>
    <row r="722" spans="1:10" x14ac:dyDescent="0.3">
      <c r="A722" t="str">
        <f t="shared" si="59"/>
        <v>0181660815</v>
      </c>
      <c r="B722" t="s">
        <v>19</v>
      </c>
      <c r="C722" t="s">
        <v>66</v>
      </c>
      <c r="D722">
        <v>2025</v>
      </c>
      <c r="E722">
        <v>4</v>
      </c>
      <c r="F722" s="1">
        <v>45748</v>
      </c>
      <c r="G722" s="1">
        <v>45777</v>
      </c>
      <c r="H722">
        <v>614</v>
      </c>
      <c r="I722" t="s">
        <v>14</v>
      </c>
      <c r="J722">
        <v>619</v>
      </c>
    </row>
    <row r="723" spans="1:10" x14ac:dyDescent="0.3">
      <c r="A723" t="str">
        <f t="shared" si="59"/>
        <v>0181660815</v>
      </c>
      <c r="B723" t="s">
        <v>19</v>
      </c>
      <c r="C723" t="s">
        <v>66</v>
      </c>
      <c r="D723">
        <v>2025</v>
      </c>
      <c r="E723">
        <v>5</v>
      </c>
      <c r="F723" s="1">
        <v>45778</v>
      </c>
      <c r="G723" s="1">
        <v>45808</v>
      </c>
      <c r="H723">
        <v>614</v>
      </c>
      <c r="I723" t="s">
        <v>14</v>
      </c>
      <c r="J723">
        <v>576</v>
      </c>
    </row>
    <row r="724" spans="1:10" x14ac:dyDescent="0.3">
      <c r="A724" t="str">
        <f t="shared" ref="A724:A735" si="60">"0181660823"</f>
        <v>0181660823</v>
      </c>
      <c r="B724" t="s">
        <v>19</v>
      </c>
      <c r="C724" t="s">
        <v>67</v>
      </c>
      <c r="D724">
        <v>2024</v>
      </c>
      <c r="E724">
        <v>6</v>
      </c>
      <c r="F724" s="1">
        <v>45444</v>
      </c>
      <c r="G724" s="1">
        <v>45473</v>
      </c>
      <c r="H724">
        <v>614</v>
      </c>
      <c r="I724" t="s">
        <v>14</v>
      </c>
      <c r="J724">
        <v>808</v>
      </c>
    </row>
    <row r="725" spans="1:10" x14ac:dyDescent="0.3">
      <c r="A725" t="str">
        <f t="shared" si="60"/>
        <v>0181660823</v>
      </c>
      <c r="B725" t="s">
        <v>19</v>
      </c>
      <c r="C725" t="s">
        <v>67</v>
      </c>
      <c r="D725">
        <v>2024</v>
      </c>
      <c r="E725">
        <v>7</v>
      </c>
      <c r="F725" s="1">
        <v>45474</v>
      </c>
      <c r="G725" s="1">
        <v>45504</v>
      </c>
      <c r="H725">
        <v>614</v>
      </c>
      <c r="I725" t="s">
        <v>14</v>
      </c>
      <c r="J725">
        <v>866</v>
      </c>
    </row>
    <row r="726" spans="1:10" x14ac:dyDescent="0.3">
      <c r="A726" t="str">
        <f t="shared" si="60"/>
        <v>0181660823</v>
      </c>
      <c r="B726" t="s">
        <v>19</v>
      </c>
      <c r="C726" t="s">
        <v>67</v>
      </c>
      <c r="D726">
        <v>2024</v>
      </c>
      <c r="E726">
        <v>8</v>
      </c>
      <c r="F726" s="1">
        <v>45505</v>
      </c>
      <c r="G726" s="1">
        <v>45535</v>
      </c>
      <c r="H726">
        <v>614</v>
      </c>
      <c r="I726" t="s">
        <v>14</v>
      </c>
      <c r="J726">
        <v>987</v>
      </c>
    </row>
    <row r="727" spans="1:10" x14ac:dyDescent="0.3">
      <c r="A727" t="str">
        <f t="shared" si="60"/>
        <v>0181660823</v>
      </c>
      <c r="B727" t="s">
        <v>19</v>
      </c>
      <c r="C727" t="s">
        <v>67</v>
      </c>
      <c r="D727">
        <v>2024</v>
      </c>
      <c r="E727">
        <v>9</v>
      </c>
      <c r="F727" s="1">
        <v>45536</v>
      </c>
      <c r="G727" s="1">
        <v>45565</v>
      </c>
      <c r="H727">
        <v>614</v>
      </c>
      <c r="I727" t="s">
        <v>14</v>
      </c>
      <c r="J727">
        <v>1153</v>
      </c>
    </row>
    <row r="728" spans="1:10" x14ac:dyDescent="0.3">
      <c r="A728" t="str">
        <f t="shared" si="60"/>
        <v>0181660823</v>
      </c>
      <c r="B728" t="s">
        <v>19</v>
      </c>
      <c r="C728" t="s">
        <v>67</v>
      </c>
      <c r="D728">
        <v>2024</v>
      </c>
      <c r="E728">
        <v>10</v>
      </c>
      <c r="F728" s="1">
        <v>45566</v>
      </c>
      <c r="G728" s="1">
        <v>45596</v>
      </c>
      <c r="H728">
        <v>614</v>
      </c>
      <c r="I728" t="s">
        <v>14</v>
      </c>
      <c r="J728">
        <v>1393</v>
      </c>
    </row>
    <row r="729" spans="1:10" x14ac:dyDescent="0.3">
      <c r="A729" t="str">
        <f t="shared" si="60"/>
        <v>0181660823</v>
      </c>
      <c r="B729" t="s">
        <v>19</v>
      </c>
      <c r="C729" t="s">
        <v>67</v>
      </c>
      <c r="D729">
        <v>2024</v>
      </c>
      <c r="E729">
        <v>11</v>
      </c>
      <c r="F729" s="1">
        <v>45597</v>
      </c>
      <c r="G729" s="1">
        <v>45626</v>
      </c>
      <c r="H729">
        <v>614</v>
      </c>
      <c r="I729" t="s">
        <v>14</v>
      </c>
      <c r="J729">
        <v>1472</v>
      </c>
    </row>
    <row r="730" spans="1:10" x14ac:dyDescent="0.3">
      <c r="A730" t="str">
        <f t="shared" si="60"/>
        <v>0181660823</v>
      </c>
      <c r="B730" t="s">
        <v>19</v>
      </c>
      <c r="C730" t="s">
        <v>67</v>
      </c>
      <c r="D730">
        <v>2024</v>
      </c>
      <c r="E730">
        <v>12</v>
      </c>
      <c r="F730" s="1">
        <v>45627</v>
      </c>
      <c r="G730" s="1">
        <v>45657</v>
      </c>
      <c r="H730">
        <v>614</v>
      </c>
      <c r="I730" t="s">
        <v>14</v>
      </c>
      <c r="J730">
        <v>1592</v>
      </c>
    </row>
    <row r="731" spans="1:10" x14ac:dyDescent="0.3">
      <c r="A731" t="str">
        <f t="shared" si="60"/>
        <v>0181660823</v>
      </c>
      <c r="B731" t="s">
        <v>19</v>
      </c>
      <c r="C731" t="s">
        <v>67</v>
      </c>
      <c r="D731">
        <v>2025</v>
      </c>
      <c r="E731">
        <v>1</v>
      </c>
      <c r="F731" s="1">
        <v>45658</v>
      </c>
      <c r="G731" s="1">
        <v>45688</v>
      </c>
      <c r="H731">
        <v>614</v>
      </c>
      <c r="I731" t="s">
        <v>14</v>
      </c>
      <c r="J731">
        <v>1567</v>
      </c>
    </row>
    <row r="732" spans="1:10" x14ac:dyDescent="0.3">
      <c r="A732" t="str">
        <f t="shared" si="60"/>
        <v>0181660823</v>
      </c>
      <c r="B732" t="s">
        <v>19</v>
      </c>
      <c r="C732" t="s">
        <v>67</v>
      </c>
      <c r="D732">
        <v>2025</v>
      </c>
      <c r="E732">
        <v>2</v>
      </c>
      <c r="F732" s="1">
        <v>45689</v>
      </c>
      <c r="G732" s="1">
        <v>45716</v>
      </c>
      <c r="H732">
        <v>614</v>
      </c>
      <c r="I732" t="s">
        <v>14</v>
      </c>
      <c r="J732">
        <v>1298</v>
      </c>
    </row>
    <row r="733" spans="1:10" x14ac:dyDescent="0.3">
      <c r="A733" t="str">
        <f t="shared" si="60"/>
        <v>0181660823</v>
      </c>
      <c r="B733" t="s">
        <v>19</v>
      </c>
      <c r="C733" t="s">
        <v>67</v>
      </c>
      <c r="D733">
        <v>2025</v>
      </c>
      <c r="E733">
        <v>3</v>
      </c>
      <c r="F733" s="1">
        <v>45717</v>
      </c>
      <c r="G733" s="1">
        <v>45747</v>
      </c>
      <c r="H733">
        <v>614</v>
      </c>
      <c r="I733" t="s">
        <v>14</v>
      </c>
      <c r="J733">
        <v>1255</v>
      </c>
    </row>
    <row r="734" spans="1:10" x14ac:dyDescent="0.3">
      <c r="A734" t="str">
        <f t="shared" si="60"/>
        <v>0181660823</v>
      </c>
      <c r="B734" t="s">
        <v>19</v>
      </c>
      <c r="C734" t="s">
        <v>67</v>
      </c>
      <c r="D734">
        <v>2025</v>
      </c>
      <c r="E734">
        <v>4</v>
      </c>
      <c r="F734" s="1">
        <v>45748</v>
      </c>
      <c r="G734" s="1">
        <v>45777</v>
      </c>
      <c r="H734">
        <v>614</v>
      </c>
      <c r="I734" t="s">
        <v>14</v>
      </c>
      <c r="J734">
        <v>1042</v>
      </c>
    </row>
    <row r="735" spans="1:10" x14ac:dyDescent="0.3">
      <c r="A735" t="str">
        <f t="shared" si="60"/>
        <v>0181660823</v>
      </c>
      <c r="B735" t="s">
        <v>19</v>
      </c>
      <c r="C735" t="s">
        <v>67</v>
      </c>
      <c r="D735">
        <v>2025</v>
      </c>
      <c r="E735">
        <v>5</v>
      </c>
      <c r="F735" s="1">
        <v>45778</v>
      </c>
      <c r="G735" s="1">
        <v>45808</v>
      </c>
      <c r="H735">
        <v>614</v>
      </c>
      <c r="I735" t="s">
        <v>14</v>
      </c>
      <c r="J735">
        <v>924</v>
      </c>
    </row>
    <row r="736" spans="1:10" x14ac:dyDescent="0.3">
      <c r="A736" t="str">
        <f t="shared" ref="A736:A747" si="61">"0181660831"</f>
        <v>0181660831</v>
      </c>
      <c r="B736" t="s">
        <v>19</v>
      </c>
      <c r="C736" t="s">
        <v>68</v>
      </c>
      <c r="D736">
        <v>2024</v>
      </c>
      <c r="E736">
        <v>6</v>
      </c>
      <c r="F736" s="1">
        <v>45444</v>
      </c>
      <c r="G736" s="1">
        <v>45473</v>
      </c>
      <c r="H736">
        <v>614</v>
      </c>
      <c r="I736" t="s">
        <v>14</v>
      </c>
      <c r="J736">
        <v>770</v>
      </c>
    </row>
    <row r="737" spans="1:10" x14ac:dyDescent="0.3">
      <c r="A737" t="str">
        <f t="shared" si="61"/>
        <v>0181660831</v>
      </c>
      <c r="B737" t="s">
        <v>19</v>
      </c>
      <c r="C737" t="s">
        <v>68</v>
      </c>
      <c r="D737">
        <v>2024</v>
      </c>
      <c r="E737">
        <v>7</v>
      </c>
      <c r="F737" s="1">
        <v>45474</v>
      </c>
      <c r="G737" s="1">
        <v>45504</v>
      </c>
      <c r="H737">
        <v>614</v>
      </c>
      <c r="I737" t="s">
        <v>14</v>
      </c>
      <c r="J737">
        <v>826</v>
      </c>
    </row>
    <row r="738" spans="1:10" x14ac:dyDescent="0.3">
      <c r="A738" t="str">
        <f t="shared" si="61"/>
        <v>0181660831</v>
      </c>
      <c r="B738" t="s">
        <v>19</v>
      </c>
      <c r="C738" t="s">
        <v>68</v>
      </c>
      <c r="D738">
        <v>2024</v>
      </c>
      <c r="E738">
        <v>8</v>
      </c>
      <c r="F738" s="1">
        <v>45505</v>
      </c>
      <c r="G738" s="1">
        <v>45535</v>
      </c>
      <c r="H738">
        <v>614</v>
      </c>
      <c r="I738" t="s">
        <v>14</v>
      </c>
      <c r="J738">
        <v>945</v>
      </c>
    </row>
    <row r="739" spans="1:10" x14ac:dyDescent="0.3">
      <c r="A739" t="str">
        <f t="shared" si="61"/>
        <v>0181660831</v>
      </c>
      <c r="B739" t="s">
        <v>19</v>
      </c>
      <c r="C739" t="s">
        <v>68</v>
      </c>
      <c r="D739">
        <v>2024</v>
      </c>
      <c r="E739">
        <v>9</v>
      </c>
      <c r="F739" s="1">
        <v>45536</v>
      </c>
      <c r="G739" s="1">
        <v>45565</v>
      </c>
      <c r="H739">
        <v>614</v>
      </c>
      <c r="I739" t="s">
        <v>14</v>
      </c>
      <c r="J739">
        <v>1096</v>
      </c>
    </row>
    <row r="740" spans="1:10" x14ac:dyDescent="0.3">
      <c r="A740" t="str">
        <f t="shared" si="61"/>
        <v>0181660831</v>
      </c>
      <c r="B740" t="s">
        <v>19</v>
      </c>
      <c r="C740" t="s">
        <v>68</v>
      </c>
      <c r="D740">
        <v>2024</v>
      </c>
      <c r="E740">
        <v>10</v>
      </c>
      <c r="F740" s="1">
        <v>45566</v>
      </c>
      <c r="G740" s="1">
        <v>45596</v>
      </c>
      <c r="H740">
        <v>614</v>
      </c>
      <c r="I740" t="s">
        <v>14</v>
      </c>
      <c r="J740">
        <v>1308</v>
      </c>
    </row>
    <row r="741" spans="1:10" x14ac:dyDescent="0.3">
      <c r="A741" t="str">
        <f t="shared" si="61"/>
        <v>0181660831</v>
      </c>
      <c r="B741" t="s">
        <v>19</v>
      </c>
      <c r="C741" t="s">
        <v>68</v>
      </c>
      <c r="D741">
        <v>2024</v>
      </c>
      <c r="E741">
        <v>11</v>
      </c>
      <c r="F741" s="1">
        <v>45597</v>
      </c>
      <c r="G741" s="1">
        <v>45626</v>
      </c>
      <c r="H741">
        <v>614</v>
      </c>
      <c r="I741" t="s">
        <v>14</v>
      </c>
      <c r="J741">
        <v>1381</v>
      </c>
    </row>
    <row r="742" spans="1:10" x14ac:dyDescent="0.3">
      <c r="A742" t="str">
        <f t="shared" si="61"/>
        <v>0181660831</v>
      </c>
      <c r="B742" t="s">
        <v>19</v>
      </c>
      <c r="C742" t="s">
        <v>68</v>
      </c>
      <c r="D742">
        <v>2024</v>
      </c>
      <c r="E742">
        <v>12</v>
      </c>
      <c r="F742" s="1">
        <v>45627</v>
      </c>
      <c r="G742" s="1">
        <v>45657</v>
      </c>
      <c r="H742">
        <v>614</v>
      </c>
      <c r="I742" t="s">
        <v>14</v>
      </c>
      <c r="J742">
        <v>1500</v>
      </c>
    </row>
    <row r="743" spans="1:10" x14ac:dyDescent="0.3">
      <c r="A743" t="str">
        <f t="shared" si="61"/>
        <v>0181660831</v>
      </c>
      <c r="B743" t="s">
        <v>19</v>
      </c>
      <c r="C743" t="s">
        <v>68</v>
      </c>
      <c r="D743">
        <v>2025</v>
      </c>
      <c r="E743">
        <v>1</v>
      </c>
      <c r="F743" s="1">
        <v>45658</v>
      </c>
      <c r="G743" s="1">
        <v>45688</v>
      </c>
      <c r="H743">
        <v>614</v>
      </c>
      <c r="I743" t="s">
        <v>14</v>
      </c>
      <c r="J743">
        <v>1468</v>
      </c>
    </row>
    <row r="744" spans="1:10" x14ac:dyDescent="0.3">
      <c r="A744" t="str">
        <f t="shared" si="61"/>
        <v>0181660831</v>
      </c>
      <c r="B744" t="s">
        <v>19</v>
      </c>
      <c r="C744" t="s">
        <v>68</v>
      </c>
      <c r="D744">
        <v>2025</v>
      </c>
      <c r="E744">
        <v>2</v>
      </c>
      <c r="F744" s="1">
        <v>45689</v>
      </c>
      <c r="G744" s="1">
        <v>45716</v>
      </c>
      <c r="H744">
        <v>614</v>
      </c>
      <c r="I744" t="s">
        <v>14</v>
      </c>
      <c r="J744">
        <v>1215</v>
      </c>
    </row>
    <row r="745" spans="1:10" x14ac:dyDescent="0.3">
      <c r="A745" t="str">
        <f t="shared" si="61"/>
        <v>0181660831</v>
      </c>
      <c r="B745" t="s">
        <v>19</v>
      </c>
      <c r="C745" t="s">
        <v>68</v>
      </c>
      <c r="D745">
        <v>2025</v>
      </c>
      <c r="E745">
        <v>3</v>
      </c>
      <c r="F745" s="1">
        <v>45717</v>
      </c>
      <c r="G745" s="1">
        <v>45747</v>
      </c>
      <c r="H745">
        <v>614</v>
      </c>
      <c r="I745" t="s">
        <v>14</v>
      </c>
      <c r="J745">
        <v>1175</v>
      </c>
    </row>
    <row r="746" spans="1:10" x14ac:dyDescent="0.3">
      <c r="A746" t="str">
        <f t="shared" si="61"/>
        <v>0181660831</v>
      </c>
      <c r="B746" t="s">
        <v>19</v>
      </c>
      <c r="C746" t="s">
        <v>68</v>
      </c>
      <c r="D746">
        <v>2025</v>
      </c>
      <c r="E746">
        <v>4</v>
      </c>
      <c r="F746" s="1">
        <v>45748</v>
      </c>
      <c r="G746" s="1">
        <v>45777</v>
      </c>
      <c r="H746">
        <v>614</v>
      </c>
      <c r="I746" t="s">
        <v>14</v>
      </c>
      <c r="J746">
        <v>973</v>
      </c>
    </row>
    <row r="747" spans="1:10" x14ac:dyDescent="0.3">
      <c r="A747" t="str">
        <f t="shared" si="61"/>
        <v>0181660831</v>
      </c>
      <c r="B747" t="s">
        <v>19</v>
      </c>
      <c r="C747" t="s">
        <v>68</v>
      </c>
      <c r="D747">
        <v>2025</v>
      </c>
      <c r="E747">
        <v>5</v>
      </c>
      <c r="F747" s="1">
        <v>45778</v>
      </c>
      <c r="G747" s="1">
        <v>45808</v>
      </c>
      <c r="H747">
        <v>614</v>
      </c>
      <c r="I747" t="s">
        <v>14</v>
      </c>
      <c r="J747">
        <v>870</v>
      </c>
    </row>
    <row r="748" spans="1:10" x14ac:dyDescent="0.3">
      <c r="A748" t="str">
        <f t="shared" ref="A748:A758" si="62">"0181660849"</f>
        <v>0181660849</v>
      </c>
      <c r="B748" t="s">
        <v>19</v>
      </c>
      <c r="C748" t="s">
        <v>66</v>
      </c>
      <c r="D748">
        <v>2024</v>
      </c>
      <c r="E748">
        <v>6</v>
      </c>
      <c r="F748" s="1">
        <v>45444</v>
      </c>
      <c r="G748" s="1">
        <v>45473</v>
      </c>
      <c r="H748">
        <v>614</v>
      </c>
      <c r="I748" t="s">
        <v>14</v>
      </c>
      <c r="J748">
        <v>452</v>
      </c>
    </row>
    <row r="749" spans="1:10" x14ac:dyDescent="0.3">
      <c r="A749" t="str">
        <f t="shared" si="62"/>
        <v>0181660849</v>
      </c>
      <c r="B749" t="s">
        <v>19</v>
      </c>
      <c r="C749" t="s">
        <v>66</v>
      </c>
      <c r="D749">
        <v>2024</v>
      </c>
      <c r="E749">
        <v>7</v>
      </c>
      <c r="F749" s="1">
        <v>45474</v>
      </c>
      <c r="G749" s="1">
        <v>45504</v>
      </c>
      <c r="H749">
        <v>614</v>
      </c>
      <c r="I749" t="s">
        <v>14</v>
      </c>
      <c r="J749">
        <v>484</v>
      </c>
    </row>
    <row r="750" spans="1:10" x14ac:dyDescent="0.3">
      <c r="A750" t="str">
        <f t="shared" si="62"/>
        <v>0181660849</v>
      </c>
      <c r="B750" t="s">
        <v>19</v>
      </c>
      <c r="C750" t="s">
        <v>66</v>
      </c>
      <c r="D750">
        <v>2024</v>
      </c>
      <c r="E750">
        <v>8</v>
      </c>
      <c r="F750" s="1">
        <v>45505</v>
      </c>
      <c r="G750" s="1">
        <v>45535</v>
      </c>
      <c r="H750">
        <v>614</v>
      </c>
      <c r="I750" t="s">
        <v>14</v>
      </c>
      <c r="J750">
        <v>571</v>
      </c>
    </row>
    <row r="751" spans="1:10" x14ac:dyDescent="0.3">
      <c r="A751" t="str">
        <f t="shared" si="62"/>
        <v>0181660849</v>
      </c>
      <c r="B751" t="s">
        <v>19</v>
      </c>
      <c r="C751" t="s">
        <v>66</v>
      </c>
      <c r="D751">
        <v>2024</v>
      </c>
      <c r="E751">
        <v>9</v>
      </c>
      <c r="F751" s="1">
        <v>45536</v>
      </c>
      <c r="G751" s="1">
        <v>45565</v>
      </c>
      <c r="H751">
        <v>614</v>
      </c>
      <c r="I751" t="s">
        <v>14</v>
      </c>
      <c r="J751">
        <v>659</v>
      </c>
    </row>
    <row r="752" spans="1:10" x14ac:dyDescent="0.3">
      <c r="A752" t="str">
        <f t="shared" si="62"/>
        <v>0181660849</v>
      </c>
      <c r="B752" t="s">
        <v>19</v>
      </c>
      <c r="C752" t="s">
        <v>66</v>
      </c>
      <c r="D752">
        <v>2024</v>
      </c>
      <c r="E752">
        <v>11</v>
      </c>
      <c r="F752" s="1">
        <v>45566</v>
      </c>
      <c r="G752" s="1">
        <v>45626</v>
      </c>
      <c r="H752">
        <v>614</v>
      </c>
      <c r="I752" t="s">
        <v>14</v>
      </c>
      <c r="J752">
        <v>1673</v>
      </c>
    </row>
    <row r="753" spans="1:10" x14ac:dyDescent="0.3">
      <c r="A753" t="str">
        <f t="shared" si="62"/>
        <v>0181660849</v>
      </c>
      <c r="B753" t="s">
        <v>19</v>
      </c>
      <c r="C753" t="s">
        <v>66</v>
      </c>
      <c r="D753">
        <v>2024</v>
      </c>
      <c r="E753">
        <v>12</v>
      </c>
      <c r="F753" s="1">
        <v>45627</v>
      </c>
      <c r="G753" s="1">
        <v>45657</v>
      </c>
      <c r="H753">
        <v>614</v>
      </c>
      <c r="I753" t="s">
        <v>14</v>
      </c>
      <c r="J753">
        <v>935</v>
      </c>
    </row>
    <row r="754" spans="1:10" x14ac:dyDescent="0.3">
      <c r="A754" t="str">
        <f t="shared" si="62"/>
        <v>0181660849</v>
      </c>
      <c r="B754" t="s">
        <v>19</v>
      </c>
      <c r="C754" t="s">
        <v>66</v>
      </c>
      <c r="D754">
        <v>2025</v>
      </c>
      <c r="E754">
        <v>1</v>
      </c>
      <c r="F754" s="1">
        <v>45658</v>
      </c>
      <c r="G754" s="1">
        <v>45688</v>
      </c>
      <c r="H754">
        <v>614</v>
      </c>
      <c r="I754" t="s">
        <v>14</v>
      </c>
      <c r="J754">
        <v>907</v>
      </c>
    </row>
    <row r="755" spans="1:10" x14ac:dyDescent="0.3">
      <c r="A755" t="str">
        <f t="shared" si="62"/>
        <v>0181660849</v>
      </c>
      <c r="B755" t="s">
        <v>19</v>
      </c>
      <c r="C755" t="s">
        <v>66</v>
      </c>
      <c r="D755">
        <v>2025</v>
      </c>
      <c r="E755">
        <v>2</v>
      </c>
      <c r="F755" s="1">
        <v>45689</v>
      </c>
      <c r="G755" s="1">
        <v>45716</v>
      </c>
      <c r="H755">
        <v>614</v>
      </c>
      <c r="I755" t="s">
        <v>14</v>
      </c>
      <c r="J755">
        <v>756</v>
      </c>
    </row>
    <row r="756" spans="1:10" x14ac:dyDescent="0.3">
      <c r="A756" t="str">
        <f t="shared" si="62"/>
        <v>0181660849</v>
      </c>
      <c r="B756" t="s">
        <v>19</v>
      </c>
      <c r="C756" t="s">
        <v>66</v>
      </c>
      <c r="D756">
        <v>2025</v>
      </c>
      <c r="E756">
        <v>3</v>
      </c>
      <c r="F756" s="1">
        <v>45717</v>
      </c>
      <c r="G756" s="1">
        <v>45747</v>
      </c>
      <c r="H756">
        <v>614</v>
      </c>
      <c r="I756" t="s">
        <v>14</v>
      </c>
      <c r="J756">
        <v>732</v>
      </c>
    </row>
    <row r="757" spans="1:10" x14ac:dyDescent="0.3">
      <c r="A757" t="str">
        <f t="shared" si="62"/>
        <v>0181660849</v>
      </c>
      <c r="B757" t="s">
        <v>19</v>
      </c>
      <c r="C757" t="s">
        <v>66</v>
      </c>
      <c r="D757">
        <v>2025</v>
      </c>
      <c r="E757">
        <v>4</v>
      </c>
      <c r="F757" s="1">
        <v>45748</v>
      </c>
      <c r="G757" s="1">
        <v>45777</v>
      </c>
      <c r="H757">
        <v>614</v>
      </c>
      <c r="I757" t="s">
        <v>14</v>
      </c>
      <c r="J757">
        <v>603</v>
      </c>
    </row>
    <row r="758" spans="1:10" x14ac:dyDescent="0.3">
      <c r="A758" t="str">
        <f t="shared" si="62"/>
        <v>0181660849</v>
      </c>
      <c r="B758" t="s">
        <v>19</v>
      </c>
      <c r="C758" t="s">
        <v>66</v>
      </c>
      <c r="D758">
        <v>2025</v>
      </c>
      <c r="E758">
        <v>5</v>
      </c>
      <c r="F758" s="1">
        <v>45778</v>
      </c>
      <c r="G758" s="1">
        <v>45808</v>
      </c>
      <c r="H758">
        <v>614</v>
      </c>
      <c r="I758" t="s">
        <v>14</v>
      </c>
      <c r="J758">
        <v>527</v>
      </c>
    </row>
    <row r="759" spans="1:10" x14ac:dyDescent="0.3">
      <c r="A759" t="str">
        <f t="shared" ref="A759:A770" si="63">"0181660857"</f>
        <v>0181660857</v>
      </c>
      <c r="B759" t="s">
        <v>19</v>
      </c>
      <c r="C759" t="s">
        <v>69</v>
      </c>
      <c r="D759">
        <v>2024</v>
      </c>
      <c r="E759">
        <v>6</v>
      </c>
      <c r="F759" s="1">
        <v>45444</v>
      </c>
      <c r="G759" s="1">
        <v>45473</v>
      </c>
      <c r="H759">
        <v>614</v>
      </c>
      <c r="I759" t="s">
        <v>14</v>
      </c>
      <c r="J759">
        <v>423</v>
      </c>
    </row>
    <row r="760" spans="1:10" x14ac:dyDescent="0.3">
      <c r="A760" t="str">
        <f t="shared" si="63"/>
        <v>0181660857</v>
      </c>
      <c r="B760" t="s">
        <v>19</v>
      </c>
      <c r="C760" t="s">
        <v>69</v>
      </c>
      <c r="D760">
        <v>2024</v>
      </c>
      <c r="E760">
        <v>7</v>
      </c>
      <c r="F760" s="1">
        <v>45474</v>
      </c>
      <c r="G760" s="1">
        <v>45504</v>
      </c>
      <c r="H760">
        <v>614</v>
      </c>
      <c r="I760" t="s">
        <v>14</v>
      </c>
      <c r="J760">
        <v>458</v>
      </c>
    </row>
    <row r="761" spans="1:10" x14ac:dyDescent="0.3">
      <c r="A761" t="str">
        <f t="shared" si="63"/>
        <v>0181660857</v>
      </c>
      <c r="B761" t="s">
        <v>19</v>
      </c>
      <c r="C761" t="s">
        <v>69</v>
      </c>
      <c r="D761">
        <v>2024</v>
      </c>
      <c r="E761">
        <v>8</v>
      </c>
      <c r="F761" s="1">
        <v>45505</v>
      </c>
      <c r="G761" s="1">
        <v>45535</v>
      </c>
      <c r="H761">
        <v>614</v>
      </c>
      <c r="I761" t="s">
        <v>14</v>
      </c>
      <c r="J761">
        <v>524</v>
      </c>
    </row>
    <row r="762" spans="1:10" x14ac:dyDescent="0.3">
      <c r="A762" t="str">
        <f t="shared" si="63"/>
        <v>0181660857</v>
      </c>
      <c r="B762" t="s">
        <v>19</v>
      </c>
      <c r="C762" t="s">
        <v>69</v>
      </c>
      <c r="D762">
        <v>2024</v>
      </c>
      <c r="E762">
        <v>9</v>
      </c>
      <c r="F762" s="1">
        <v>45536</v>
      </c>
      <c r="G762" s="1">
        <v>45565</v>
      </c>
      <c r="H762">
        <v>614</v>
      </c>
      <c r="I762" t="s">
        <v>14</v>
      </c>
      <c r="J762">
        <v>604</v>
      </c>
    </row>
    <row r="763" spans="1:10" x14ac:dyDescent="0.3">
      <c r="A763" t="str">
        <f t="shared" si="63"/>
        <v>0181660857</v>
      </c>
      <c r="B763" t="s">
        <v>19</v>
      </c>
      <c r="C763" t="s">
        <v>69</v>
      </c>
      <c r="D763">
        <v>2024</v>
      </c>
      <c r="E763">
        <v>10</v>
      </c>
      <c r="F763" s="1">
        <v>45566</v>
      </c>
      <c r="G763" s="1">
        <v>45596</v>
      </c>
      <c r="H763">
        <v>614</v>
      </c>
      <c r="I763" t="s">
        <v>14</v>
      </c>
      <c r="J763">
        <v>731</v>
      </c>
    </row>
    <row r="764" spans="1:10" x14ac:dyDescent="0.3">
      <c r="A764" t="str">
        <f t="shared" si="63"/>
        <v>0181660857</v>
      </c>
      <c r="B764" t="s">
        <v>19</v>
      </c>
      <c r="C764" t="s">
        <v>69</v>
      </c>
      <c r="D764">
        <v>2024</v>
      </c>
      <c r="E764">
        <v>11</v>
      </c>
      <c r="F764" s="1">
        <v>45597</v>
      </c>
      <c r="G764" s="1">
        <v>45626</v>
      </c>
      <c r="H764">
        <v>614</v>
      </c>
      <c r="I764" t="s">
        <v>14</v>
      </c>
      <c r="J764">
        <v>845</v>
      </c>
    </row>
    <row r="765" spans="1:10" x14ac:dyDescent="0.3">
      <c r="A765" t="str">
        <f t="shared" si="63"/>
        <v>0181660857</v>
      </c>
      <c r="B765" t="s">
        <v>19</v>
      </c>
      <c r="C765" t="s">
        <v>69</v>
      </c>
      <c r="D765">
        <v>2024</v>
      </c>
      <c r="E765">
        <v>12</v>
      </c>
      <c r="F765" s="1">
        <v>45627</v>
      </c>
      <c r="G765" s="1">
        <v>45657</v>
      </c>
      <c r="H765">
        <v>614</v>
      </c>
      <c r="I765" t="s">
        <v>14</v>
      </c>
      <c r="J765">
        <v>975</v>
      </c>
    </row>
    <row r="766" spans="1:10" x14ac:dyDescent="0.3">
      <c r="A766" t="str">
        <f t="shared" si="63"/>
        <v>0181660857</v>
      </c>
      <c r="B766" t="s">
        <v>19</v>
      </c>
      <c r="C766" t="s">
        <v>69</v>
      </c>
      <c r="D766">
        <v>2025</v>
      </c>
      <c r="E766">
        <v>1</v>
      </c>
      <c r="F766" s="1">
        <v>45658</v>
      </c>
      <c r="G766" s="1">
        <v>45688</v>
      </c>
      <c r="H766">
        <v>614</v>
      </c>
      <c r="I766" t="s">
        <v>14</v>
      </c>
      <c r="J766">
        <v>866</v>
      </c>
    </row>
    <row r="767" spans="1:10" x14ac:dyDescent="0.3">
      <c r="A767" t="str">
        <f t="shared" si="63"/>
        <v>0181660857</v>
      </c>
      <c r="B767" t="s">
        <v>19</v>
      </c>
      <c r="C767" t="s">
        <v>69</v>
      </c>
      <c r="D767">
        <v>2025</v>
      </c>
      <c r="E767">
        <v>2</v>
      </c>
      <c r="F767" s="1">
        <v>45689</v>
      </c>
      <c r="G767" s="1">
        <v>45716</v>
      </c>
      <c r="H767">
        <v>614</v>
      </c>
      <c r="I767" t="s">
        <v>14</v>
      </c>
      <c r="J767">
        <v>692</v>
      </c>
    </row>
    <row r="768" spans="1:10" x14ac:dyDescent="0.3">
      <c r="A768" t="str">
        <f t="shared" si="63"/>
        <v>0181660857</v>
      </c>
      <c r="B768" t="s">
        <v>19</v>
      </c>
      <c r="C768" t="s">
        <v>69</v>
      </c>
      <c r="D768">
        <v>2025</v>
      </c>
      <c r="E768">
        <v>3</v>
      </c>
      <c r="F768" s="1">
        <v>45717</v>
      </c>
      <c r="G768" s="1">
        <v>45747</v>
      </c>
      <c r="H768">
        <v>614</v>
      </c>
      <c r="I768" t="s">
        <v>14</v>
      </c>
      <c r="J768">
        <v>663</v>
      </c>
    </row>
    <row r="769" spans="1:10" x14ac:dyDescent="0.3">
      <c r="A769" t="str">
        <f t="shared" si="63"/>
        <v>0181660857</v>
      </c>
      <c r="B769" t="s">
        <v>19</v>
      </c>
      <c r="C769" t="s">
        <v>69</v>
      </c>
      <c r="D769">
        <v>2025</v>
      </c>
      <c r="E769">
        <v>4</v>
      </c>
      <c r="F769" s="1">
        <v>45748</v>
      </c>
      <c r="G769" s="1">
        <v>45777</v>
      </c>
      <c r="H769">
        <v>614</v>
      </c>
      <c r="I769" t="s">
        <v>14</v>
      </c>
      <c r="J769">
        <v>543</v>
      </c>
    </row>
    <row r="770" spans="1:10" x14ac:dyDescent="0.3">
      <c r="A770" t="str">
        <f t="shared" si="63"/>
        <v>0181660857</v>
      </c>
      <c r="B770" t="s">
        <v>19</v>
      </c>
      <c r="C770" t="s">
        <v>69</v>
      </c>
      <c r="D770">
        <v>2025</v>
      </c>
      <c r="E770">
        <v>5</v>
      </c>
      <c r="F770" s="1">
        <v>45778</v>
      </c>
      <c r="G770" s="1">
        <v>45808</v>
      </c>
      <c r="H770">
        <v>614</v>
      </c>
      <c r="I770" t="s">
        <v>14</v>
      </c>
      <c r="J770">
        <v>488</v>
      </c>
    </row>
    <row r="771" spans="1:10" x14ac:dyDescent="0.3">
      <c r="A771" t="str">
        <f t="shared" ref="A771:A782" si="64">"0181660865"</f>
        <v>0181660865</v>
      </c>
      <c r="B771" t="s">
        <v>19</v>
      </c>
      <c r="C771" t="s">
        <v>70</v>
      </c>
      <c r="D771">
        <v>2024</v>
      </c>
      <c r="E771">
        <v>6</v>
      </c>
      <c r="F771" s="1">
        <v>45444</v>
      </c>
      <c r="G771" s="1">
        <v>45473</v>
      </c>
      <c r="H771">
        <v>614</v>
      </c>
      <c r="I771" t="s">
        <v>14</v>
      </c>
      <c r="J771">
        <v>669</v>
      </c>
    </row>
    <row r="772" spans="1:10" x14ac:dyDescent="0.3">
      <c r="A772" t="str">
        <f t="shared" si="64"/>
        <v>0181660865</v>
      </c>
      <c r="B772" t="s">
        <v>19</v>
      </c>
      <c r="C772" t="s">
        <v>70</v>
      </c>
      <c r="D772">
        <v>2024</v>
      </c>
      <c r="E772">
        <v>7</v>
      </c>
      <c r="F772" s="1">
        <v>45474</v>
      </c>
      <c r="G772" s="1">
        <v>45504</v>
      </c>
      <c r="H772">
        <v>614</v>
      </c>
      <c r="I772" t="s">
        <v>14</v>
      </c>
      <c r="J772">
        <v>729</v>
      </c>
    </row>
    <row r="773" spans="1:10" x14ac:dyDescent="0.3">
      <c r="A773" t="str">
        <f t="shared" si="64"/>
        <v>0181660865</v>
      </c>
      <c r="B773" t="s">
        <v>19</v>
      </c>
      <c r="C773" t="s">
        <v>70</v>
      </c>
      <c r="D773">
        <v>2024</v>
      </c>
      <c r="E773">
        <v>8</v>
      </c>
      <c r="F773" s="1">
        <v>45505</v>
      </c>
      <c r="G773" s="1">
        <v>45535</v>
      </c>
      <c r="H773">
        <v>614</v>
      </c>
      <c r="I773" t="s">
        <v>14</v>
      </c>
      <c r="J773">
        <v>837</v>
      </c>
    </row>
    <row r="774" spans="1:10" x14ac:dyDescent="0.3">
      <c r="A774" t="str">
        <f t="shared" si="64"/>
        <v>0181660865</v>
      </c>
      <c r="B774" t="s">
        <v>19</v>
      </c>
      <c r="C774" t="s">
        <v>70</v>
      </c>
      <c r="D774">
        <v>2024</v>
      </c>
      <c r="E774">
        <v>9</v>
      </c>
      <c r="F774" s="1">
        <v>45536</v>
      </c>
      <c r="G774" s="1">
        <v>45565</v>
      </c>
      <c r="H774">
        <v>614</v>
      </c>
      <c r="I774" t="s">
        <v>14</v>
      </c>
      <c r="J774">
        <v>962</v>
      </c>
    </row>
    <row r="775" spans="1:10" x14ac:dyDescent="0.3">
      <c r="A775" t="str">
        <f t="shared" si="64"/>
        <v>0181660865</v>
      </c>
      <c r="B775" t="s">
        <v>19</v>
      </c>
      <c r="C775" t="s">
        <v>70</v>
      </c>
      <c r="D775">
        <v>2024</v>
      </c>
      <c r="E775">
        <v>10</v>
      </c>
      <c r="F775" s="1">
        <v>45566</v>
      </c>
      <c r="G775" s="1">
        <v>45596</v>
      </c>
      <c r="H775">
        <v>614</v>
      </c>
      <c r="I775" t="s">
        <v>14</v>
      </c>
      <c r="J775">
        <v>1164</v>
      </c>
    </row>
    <row r="776" spans="1:10" x14ac:dyDescent="0.3">
      <c r="A776" t="str">
        <f t="shared" si="64"/>
        <v>0181660865</v>
      </c>
      <c r="B776" t="s">
        <v>19</v>
      </c>
      <c r="C776" t="s">
        <v>70</v>
      </c>
      <c r="D776">
        <v>2024</v>
      </c>
      <c r="E776">
        <v>11</v>
      </c>
      <c r="F776" s="1">
        <v>45597</v>
      </c>
      <c r="G776" s="1">
        <v>45626</v>
      </c>
      <c r="H776">
        <v>614</v>
      </c>
      <c r="I776" t="s">
        <v>14</v>
      </c>
      <c r="J776">
        <v>1225</v>
      </c>
    </row>
    <row r="777" spans="1:10" x14ac:dyDescent="0.3">
      <c r="A777" t="str">
        <f t="shared" si="64"/>
        <v>0181660865</v>
      </c>
      <c r="B777" t="s">
        <v>19</v>
      </c>
      <c r="C777" t="s">
        <v>70</v>
      </c>
      <c r="D777">
        <v>2024</v>
      </c>
      <c r="E777">
        <v>12</v>
      </c>
      <c r="F777" s="1">
        <v>45627</v>
      </c>
      <c r="G777" s="1">
        <v>45657</v>
      </c>
      <c r="H777">
        <v>614</v>
      </c>
      <c r="I777" t="s">
        <v>14</v>
      </c>
      <c r="J777">
        <v>1356</v>
      </c>
    </row>
    <row r="778" spans="1:10" x14ac:dyDescent="0.3">
      <c r="A778" t="str">
        <f t="shared" si="64"/>
        <v>0181660865</v>
      </c>
      <c r="B778" t="s">
        <v>19</v>
      </c>
      <c r="C778" t="s">
        <v>70</v>
      </c>
      <c r="D778">
        <v>2025</v>
      </c>
      <c r="E778">
        <v>1</v>
      </c>
      <c r="F778" s="1">
        <v>45658</v>
      </c>
      <c r="G778" s="1">
        <v>45688</v>
      </c>
      <c r="H778">
        <v>614</v>
      </c>
      <c r="I778" t="s">
        <v>14</v>
      </c>
      <c r="J778">
        <v>1304</v>
      </c>
    </row>
    <row r="779" spans="1:10" x14ac:dyDescent="0.3">
      <c r="A779" t="str">
        <f t="shared" si="64"/>
        <v>0181660865</v>
      </c>
      <c r="B779" t="s">
        <v>19</v>
      </c>
      <c r="C779" t="s">
        <v>70</v>
      </c>
      <c r="D779">
        <v>2025</v>
      </c>
      <c r="E779">
        <v>2</v>
      </c>
      <c r="F779" s="1">
        <v>45689</v>
      </c>
      <c r="G779" s="1">
        <v>45716</v>
      </c>
      <c r="H779">
        <v>614</v>
      </c>
      <c r="I779" t="s">
        <v>14</v>
      </c>
      <c r="J779">
        <v>1091</v>
      </c>
    </row>
    <row r="780" spans="1:10" x14ac:dyDescent="0.3">
      <c r="A780" t="str">
        <f t="shared" si="64"/>
        <v>0181660865</v>
      </c>
      <c r="B780" t="s">
        <v>19</v>
      </c>
      <c r="C780" t="s">
        <v>70</v>
      </c>
      <c r="D780">
        <v>2025</v>
      </c>
      <c r="E780">
        <v>3</v>
      </c>
      <c r="F780" s="1">
        <v>45717</v>
      </c>
      <c r="G780" s="1">
        <v>45747</v>
      </c>
      <c r="H780">
        <v>614</v>
      </c>
      <c r="I780" t="s">
        <v>14</v>
      </c>
      <c r="J780">
        <v>1082</v>
      </c>
    </row>
    <row r="781" spans="1:10" x14ac:dyDescent="0.3">
      <c r="A781" t="str">
        <f t="shared" si="64"/>
        <v>0181660865</v>
      </c>
      <c r="B781" t="s">
        <v>19</v>
      </c>
      <c r="C781" t="s">
        <v>70</v>
      </c>
      <c r="D781">
        <v>2025</v>
      </c>
      <c r="E781">
        <v>4</v>
      </c>
      <c r="F781" s="1">
        <v>45748</v>
      </c>
      <c r="G781" s="1">
        <v>45777</v>
      </c>
      <c r="H781">
        <v>614</v>
      </c>
      <c r="I781" t="s">
        <v>14</v>
      </c>
      <c r="J781">
        <v>896</v>
      </c>
    </row>
    <row r="782" spans="1:10" x14ac:dyDescent="0.3">
      <c r="A782" t="str">
        <f t="shared" si="64"/>
        <v>0181660865</v>
      </c>
      <c r="B782" t="s">
        <v>19</v>
      </c>
      <c r="C782" t="s">
        <v>70</v>
      </c>
      <c r="D782">
        <v>2025</v>
      </c>
      <c r="E782">
        <v>5</v>
      </c>
      <c r="F782" s="1">
        <v>45778</v>
      </c>
      <c r="G782" s="1">
        <v>45808</v>
      </c>
      <c r="H782">
        <v>614</v>
      </c>
      <c r="I782" t="s">
        <v>14</v>
      </c>
      <c r="J782">
        <v>800</v>
      </c>
    </row>
    <row r="783" spans="1:10" x14ac:dyDescent="0.3">
      <c r="A783" t="str">
        <f t="shared" ref="A783:A794" si="65">"0181660873"</f>
        <v>0181660873</v>
      </c>
      <c r="B783" t="s">
        <v>19</v>
      </c>
      <c r="C783" t="s">
        <v>71</v>
      </c>
      <c r="D783">
        <v>2024</v>
      </c>
      <c r="E783">
        <v>6</v>
      </c>
      <c r="F783" s="1">
        <v>45444</v>
      </c>
      <c r="G783" s="1">
        <v>45473</v>
      </c>
      <c r="H783">
        <v>614</v>
      </c>
      <c r="I783" t="s">
        <v>14</v>
      </c>
      <c r="J783">
        <v>377</v>
      </c>
    </row>
    <row r="784" spans="1:10" x14ac:dyDescent="0.3">
      <c r="A784" t="str">
        <f t="shared" si="65"/>
        <v>0181660873</v>
      </c>
      <c r="B784" t="s">
        <v>19</v>
      </c>
      <c r="C784" t="s">
        <v>71</v>
      </c>
      <c r="D784">
        <v>2024</v>
      </c>
      <c r="E784">
        <v>7</v>
      </c>
      <c r="F784" s="1">
        <v>45474</v>
      </c>
      <c r="G784" s="1">
        <v>45504</v>
      </c>
      <c r="H784">
        <v>614</v>
      </c>
      <c r="I784" t="s">
        <v>14</v>
      </c>
      <c r="J784">
        <v>397</v>
      </c>
    </row>
    <row r="785" spans="1:10" x14ac:dyDescent="0.3">
      <c r="A785" t="str">
        <f t="shared" si="65"/>
        <v>0181660873</v>
      </c>
      <c r="B785" t="s">
        <v>19</v>
      </c>
      <c r="C785" t="s">
        <v>71</v>
      </c>
      <c r="D785">
        <v>2024</v>
      </c>
      <c r="E785">
        <v>8</v>
      </c>
      <c r="F785" s="1">
        <v>45505</v>
      </c>
      <c r="G785" s="1">
        <v>45535</v>
      </c>
      <c r="H785">
        <v>614</v>
      </c>
      <c r="I785" t="s">
        <v>14</v>
      </c>
      <c r="J785">
        <v>457</v>
      </c>
    </row>
    <row r="786" spans="1:10" x14ac:dyDescent="0.3">
      <c r="A786" t="str">
        <f t="shared" si="65"/>
        <v>0181660873</v>
      </c>
      <c r="B786" t="s">
        <v>19</v>
      </c>
      <c r="C786" t="s">
        <v>71</v>
      </c>
      <c r="D786">
        <v>2024</v>
      </c>
      <c r="E786">
        <v>9</v>
      </c>
      <c r="F786" s="1">
        <v>45536</v>
      </c>
      <c r="G786" s="1">
        <v>45565</v>
      </c>
      <c r="H786">
        <v>614</v>
      </c>
      <c r="I786" t="s">
        <v>14</v>
      </c>
      <c r="J786">
        <v>528</v>
      </c>
    </row>
    <row r="787" spans="1:10" x14ac:dyDescent="0.3">
      <c r="A787" t="str">
        <f t="shared" si="65"/>
        <v>0181660873</v>
      </c>
      <c r="B787" t="s">
        <v>19</v>
      </c>
      <c r="C787" t="s">
        <v>71</v>
      </c>
      <c r="D787">
        <v>2024</v>
      </c>
      <c r="E787">
        <v>10</v>
      </c>
      <c r="F787" s="1">
        <v>45566</v>
      </c>
      <c r="G787" s="1">
        <v>45596</v>
      </c>
      <c r="H787">
        <v>614</v>
      </c>
      <c r="I787" t="s">
        <v>14</v>
      </c>
      <c r="J787">
        <v>637</v>
      </c>
    </row>
    <row r="788" spans="1:10" x14ac:dyDescent="0.3">
      <c r="A788" t="str">
        <f t="shared" si="65"/>
        <v>0181660873</v>
      </c>
      <c r="B788" t="s">
        <v>19</v>
      </c>
      <c r="C788" t="s">
        <v>71</v>
      </c>
      <c r="D788">
        <v>2024</v>
      </c>
      <c r="E788">
        <v>11</v>
      </c>
      <c r="F788" s="1">
        <v>45597</v>
      </c>
      <c r="G788" s="1">
        <v>45626</v>
      </c>
      <c r="H788">
        <v>614</v>
      </c>
      <c r="I788" t="s">
        <v>14</v>
      </c>
      <c r="J788">
        <v>705</v>
      </c>
    </row>
    <row r="789" spans="1:10" x14ac:dyDescent="0.3">
      <c r="A789" t="str">
        <f t="shared" si="65"/>
        <v>0181660873</v>
      </c>
      <c r="B789" t="s">
        <v>19</v>
      </c>
      <c r="C789" t="s">
        <v>71</v>
      </c>
      <c r="D789">
        <v>2024</v>
      </c>
      <c r="E789">
        <v>12</v>
      </c>
      <c r="F789" s="1">
        <v>45627</v>
      </c>
      <c r="G789" s="1">
        <v>45657</v>
      </c>
      <c r="H789">
        <v>614</v>
      </c>
      <c r="I789" t="s">
        <v>14</v>
      </c>
      <c r="J789">
        <v>785</v>
      </c>
    </row>
    <row r="790" spans="1:10" x14ac:dyDescent="0.3">
      <c r="A790" t="str">
        <f t="shared" si="65"/>
        <v>0181660873</v>
      </c>
      <c r="B790" t="s">
        <v>19</v>
      </c>
      <c r="C790" t="s">
        <v>71</v>
      </c>
      <c r="D790">
        <v>2025</v>
      </c>
      <c r="E790">
        <v>1</v>
      </c>
      <c r="F790" s="1">
        <v>45658</v>
      </c>
      <c r="G790" s="1">
        <v>45688</v>
      </c>
      <c r="H790">
        <v>614</v>
      </c>
      <c r="I790" t="s">
        <v>14</v>
      </c>
      <c r="J790">
        <v>759</v>
      </c>
    </row>
    <row r="791" spans="1:10" x14ac:dyDescent="0.3">
      <c r="A791" t="str">
        <f t="shared" si="65"/>
        <v>0181660873</v>
      </c>
      <c r="B791" t="s">
        <v>19</v>
      </c>
      <c r="C791" t="s">
        <v>71</v>
      </c>
      <c r="D791">
        <v>2025</v>
      </c>
      <c r="E791">
        <v>2</v>
      </c>
      <c r="F791" s="1">
        <v>45689</v>
      </c>
      <c r="G791" s="1">
        <v>45716</v>
      </c>
      <c r="H791">
        <v>614</v>
      </c>
      <c r="I791" t="s">
        <v>14</v>
      </c>
      <c r="J791">
        <v>558</v>
      </c>
    </row>
    <row r="792" spans="1:10" x14ac:dyDescent="0.3">
      <c r="A792" t="str">
        <f t="shared" si="65"/>
        <v>0181660873</v>
      </c>
      <c r="B792" t="s">
        <v>19</v>
      </c>
      <c r="C792" t="s">
        <v>71</v>
      </c>
      <c r="D792">
        <v>2025</v>
      </c>
      <c r="E792">
        <v>3</v>
      </c>
      <c r="F792" s="1">
        <v>45717</v>
      </c>
      <c r="G792" s="1">
        <v>45747</v>
      </c>
      <c r="H792">
        <v>614</v>
      </c>
      <c r="I792" t="s">
        <v>14</v>
      </c>
      <c r="J792">
        <v>609</v>
      </c>
    </row>
    <row r="793" spans="1:10" x14ac:dyDescent="0.3">
      <c r="A793" t="str">
        <f t="shared" si="65"/>
        <v>0181660873</v>
      </c>
      <c r="B793" t="s">
        <v>19</v>
      </c>
      <c r="C793" t="s">
        <v>71</v>
      </c>
      <c r="D793">
        <v>2025</v>
      </c>
      <c r="E793">
        <v>4</v>
      </c>
      <c r="F793" s="1">
        <v>45748</v>
      </c>
      <c r="G793" s="1">
        <v>45777</v>
      </c>
      <c r="H793">
        <v>614</v>
      </c>
      <c r="I793" t="s">
        <v>14</v>
      </c>
      <c r="J793">
        <v>512</v>
      </c>
    </row>
    <row r="794" spans="1:10" x14ac:dyDescent="0.3">
      <c r="A794" t="str">
        <f t="shared" si="65"/>
        <v>0181660873</v>
      </c>
      <c r="B794" t="s">
        <v>19</v>
      </c>
      <c r="C794" t="s">
        <v>71</v>
      </c>
      <c r="D794">
        <v>2025</v>
      </c>
      <c r="E794">
        <v>5</v>
      </c>
      <c r="F794" s="1">
        <v>45778</v>
      </c>
      <c r="G794" s="1">
        <v>45808</v>
      </c>
      <c r="H794">
        <v>614</v>
      </c>
      <c r="I794" t="s">
        <v>14</v>
      </c>
      <c r="J794">
        <v>450</v>
      </c>
    </row>
    <row r="795" spans="1:10" x14ac:dyDescent="0.3">
      <c r="A795" t="str">
        <f t="shared" ref="A795:A806" si="66">"0181660881"</f>
        <v>0181660881</v>
      </c>
      <c r="B795" t="s">
        <v>19</v>
      </c>
      <c r="C795" t="s">
        <v>71</v>
      </c>
      <c r="D795">
        <v>2024</v>
      </c>
      <c r="E795">
        <v>6</v>
      </c>
      <c r="F795" s="1">
        <v>45444</v>
      </c>
      <c r="G795" s="1">
        <v>45473</v>
      </c>
      <c r="H795">
        <v>614</v>
      </c>
      <c r="I795" t="s">
        <v>14</v>
      </c>
      <c r="J795">
        <v>284</v>
      </c>
    </row>
    <row r="796" spans="1:10" x14ac:dyDescent="0.3">
      <c r="A796" t="str">
        <f t="shared" si="66"/>
        <v>0181660881</v>
      </c>
      <c r="B796" t="s">
        <v>19</v>
      </c>
      <c r="C796" t="s">
        <v>71</v>
      </c>
      <c r="D796">
        <v>2024</v>
      </c>
      <c r="E796">
        <v>7</v>
      </c>
      <c r="F796" s="1">
        <v>45474</v>
      </c>
      <c r="G796" s="1">
        <v>45504</v>
      </c>
      <c r="H796">
        <v>614</v>
      </c>
      <c r="I796" t="s">
        <v>14</v>
      </c>
      <c r="J796">
        <v>315</v>
      </c>
    </row>
    <row r="797" spans="1:10" x14ac:dyDescent="0.3">
      <c r="A797" t="str">
        <f t="shared" si="66"/>
        <v>0181660881</v>
      </c>
      <c r="B797" t="s">
        <v>19</v>
      </c>
      <c r="C797" t="s">
        <v>71</v>
      </c>
      <c r="D797">
        <v>2024</v>
      </c>
      <c r="E797">
        <v>8</v>
      </c>
      <c r="F797" s="1">
        <v>45505</v>
      </c>
      <c r="G797" s="1">
        <v>45535</v>
      </c>
      <c r="H797">
        <v>614</v>
      </c>
      <c r="I797" t="s">
        <v>14</v>
      </c>
      <c r="J797">
        <v>360</v>
      </c>
    </row>
    <row r="798" spans="1:10" x14ac:dyDescent="0.3">
      <c r="A798" t="str">
        <f t="shared" si="66"/>
        <v>0181660881</v>
      </c>
      <c r="B798" t="s">
        <v>19</v>
      </c>
      <c r="C798" t="s">
        <v>71</v>
      </c>
      <c r="D798">
        <v>2024</v>
      </c>
      <c r="E798">
        <v>9</v>
      </c>
      <c r="F798" s="1">
        <v>45536</v>
      </c>
      <c r="G798" s="1">
        <v>45565</v>
      </c>
      <c r="H798">
        <v>614</v>
      </c>
      <c r="I798" t="s">
        <v>14</v>
      </c>
      <c r="J798">
        <v>445</v>
      </c>
    </row>
    <row r="799" spans="1:10" x14ac:dyDescent="0.3">
      <c r="A799" t="str">
        <f t="shared" si="66"/>
        <v>0181660881</v>
      </c>
      <c r="B799" t="s">
        <v>19</v>
      </c>
      <c r="C799" t="s">
        <v>71</v>
      </c>
      <c r="D799">
        <v>2024</v>
      </c>
      <c r="E799">
        <v>10</v>
      </c>
      <c r="F799" s="1">
        <v>45566</v>
      </c>
      <c r="G799" s="1">
        <v>45596</v>
      </c>
      <c r="H799">
        <v>614</v>
      </c>
      <c r="I799" t="s">
        <v>14</v>
      </c>
      <c r="J799">
        <v>552</v>
      </c>
    </row>
    <row r="800" spans="1:10" x14ac:dyDescent="0.3">
      <c r="A800" t="str">
        <f t="shared" si="66"/>
        <v>0181660881</v>
      </c>
      <c r="B800" t="s">
        <v>19</v>
      </c>
      <c r="C800" t="s">
        <v>71</v>
      </c>
      <c r="D800">
        <v>2024</v>
      </c>
      <c r="E800">
        <v>11</v>
      </c>
      <c r="F800" s="1">
        <v>45597</v>
      </c>
      <c r="G800" s="1">
        <v>45626</v>
      </c>
      <c r="H800">
        <v>614</v>
      </c>
      <c r="I800" t="s">
        <v>14</v>
      </c>
      <c r="J800">
        <v>560</v>
      </c>
    </row>
    <row r="801" spans="1:10" x14ac:dyDescent="0.3">
      <c r="A801" t="str">
        <f t="shared" si="66"/>
        <v>0181660881</v>
      </c>
      <c r="B801" t="s">
        <v>19</v>
      </c>
      <c r="C801" t="s">
        <v>71</v>
      </c>
      <c r="D801">
        <v>2024</v>
      </c>
      <c r="E801">
        <v>12</v>
      </c>
      <c r="F801" s="1">
        <v>45627</v>
      </c>
      <c r="G801" s="1">
        <v>45657</v>
      </c>
      <c r="H801">
        <v>614</v>
      </c>
      <c r="I801" t="s">
        <v>14</v>
      </c>
      <c r="J801">
        <v>609</v>
      </c>
    </row>
    <row r="802" spans="1:10" x14ac:dyDescent="0.3">
      <c r="A802" t="str">
        <f t="shared" si="66"/>
        <v>0181660881</v>
      </c>
      <c r="B802" t="s">
        <v>19</v>
      </c>
      <c r="C802" t="s">
        <v>71</v>
      </c>
      <c r="D802">
        <v>2025</v>
      </c>
      <c r="E802">
        <v>1</v>
      </c>
      <c r="F802" s="1">
        <v>45658</v>
      </c>
      <c r="G802" s="1">
        <v>45688</v>
      </c>
      <c r="H802">
        <v>614</v>
      </c>
      <c r="I802" t="s">
        <v>14</v>
      </c>
      <c r="J802">
        <v>599</v>
      </c>
    </row>
    <row r="803" spans="1:10" x14ac:dyDescent="0.3">
      <c r="A803" t="str">
        <f t="shared" si="66"/>
        <v>0181660881</v>
      </c>
      <c r="B803" t="s">
        <v>19</v>
      </c>
      <c r="C803" t="s">
        <v>71</v>
      </c>
      <c r="D803">
        <v>2025</v>
      </c>
      <c r="E803">
        <v>2</v>
      </c>
      <c r="F803" s="1">
        <v>45689</v>
      </c>
      <c r="G803" s="1">
        <v>45716</v>
      </c>
      <c r="H803">
        <v>614</v>
      </c>
      <c r="I803" t="s">
        <v>14</v>
      </c>
      <c r="J803">
        <v>495</v>
      </c>
    </row>
    <row r="804" spans="1:10" x14ac:dyDescent="0.3">
      <c r="A804" t="str">
        <f t="shared" si="66"/>
        <v>0181660881</v>
      </c>
      <c r="B804" t="s">
        <v>19</v>
      </c>
      <c r="C804" t="s">
        <v>71</v>
      </c>
      <c r="D804">
        <v>2025</v>
      </c>
      <c r="E804">
        <v>3</v>
      </c>
      <c r="F804" s="1">
        <v>45717</v>
      </c>
      <c r="G804" s="1">
        <v>45747</v>
      </c>
      <c r="H804">
        <v>614</v>
      </c>
      <c r="I804" t="s">
        <v>14</v>
      </c>
      <c r="J804">
        <v>483</v>
      </c>
    </row>
    <row r="805" spans="1:10" x14ac:dyDescent="0.3">
      <c r="A805" t="str">
        <f t="shared" si="66"/>
        <v>0181660881</v>
      </c>
      <c r="B805" t="s">
        <v>19</v>
      </c>
      <c r="C805" t="s">
        <v>71</v>
      </c>
      <c r="D805">
        <v>2025</v>
      </c>
      <c r="E805">
        <v>4</v>
      </c>
      <c r="F805" s="1">
        <v>45748</v>
      </c>
      <c r="G805" s="1">
        <v>45777</v>
      </c>
      <c r="H805">
        <v>614</v>
      </c>
      <c r="I805" t="s">
        <v>14</v>
      </c>
      <c r="J805">
        <v>403</v>
      </c>
    </row>
    <row r="806" spans="1:10" x14ac:dyDescent="0.3">
      <c r="A806" t="str">
        <f t="shared" si="66"/>
        <v>0181660881</v>
      </c>
      <c r="B806" t="s">
        <v>19</v>
      </c>
      <c r="C806" t="s">
        <v>71</v>
      </c>
      <c r="D806">
        <v>2025</v>
      </c>
      <c r="E806">
        <v>5</v>
      </c>
      <c r="F806" s="1">
        <v>45778</v>
      </c>
      <c r="G806" s="1">
        <v>45808</v>
      </c>
      <c r="H806">
        <v>614</v>
      </c>
      <c r="I806" t="s">
        <v>14</v>
      </c>
      <c r="J806">
        <v>360</v>
      </c>
    </row>
    <row r="807" spans="1:10" x14ac:dyDescent="0.3">
      <c r="A807" t="str">
        <f t="shared" ref="A807:A818" si="67">"0181660899"</f>
        <v>0181660899</v>
      </c>
      <c r="B807" t="s">
        <v>19</v>
      </c>
      <c r="C807" t="s">
        <v>61</v>
      </c>
      <c r="D807">
        <v>2024</v>
      </c>
      <c r="E807">
        <v>6</v>
      </c>
      <c r="F807" s="1">
        <v>45444</v>
      </c>
      <c r="G807" s="1">
        <v>45473</v>
      </c>
      <c r="H807">
        <v>614</v>
      </c>
      <c r="I807" t="s">
        <v>14</v>
      </c>
      <c r="J807">
        <v>191</v>
      </c>
    </row>
    <row r="808" spans="1:10" x14ac:dyDescent="0.3">
      <c r="A808" t="str">
        <f t="shared" si="67"/>
        <v>0181660899</v>
      </c>
      <c r="B808" t="s">
        <v>19</v>
      </c>
      <c r="C808" t="s">
        <v>61</v>
      </c>
      <c r="D808">
        <v>2024</v>
      </c>
      <c r="E808">
        <v>7</v>
      </c>
      <c r="F808" s="1">
        <v>45474</v>
      </c>
      <c r="G808" s="1">
        <v>45504</v>
      </c>
      <c r="H808">
        <v>614</v>
      </c>
      <c r="I808" t="s">
        <v>14</v>
      </c>
      <c r="J808">
        <v>163</v>
      </c>
    </row>
    <row r="809" spans="1:10" x14ac:dyDescent="0.3">
      <c r="A809" t="str">
        <f t="shared" si="67"/>
        <v>0181660899</v>
      </c>
      <c r="B809" t="s">
        <v>19</v>
      </c>
      <c r="C809" t="s">
        <v>61</v>
      </c>
      <c r="D809">
        <v>2024</v>
      </c>
      <c r="E809">
        <v>8</v>
      </c>
      <c r="F809" s="1">
        <v>45505</v>
      </c>
      <c r="G809" s="1">
        <v>45535</v>
      </c>
      <c r="H809">
        <v>614</v>
      </c>
      <c r="I809" t="s">
        <v>14</v>
      </c>
      <c r="J809">
        <v>168</v>
      </c>
    </row>
    <row r="810" spans="1:10" x14ac:dyDescent="0.3">
      <c r="A810" t="str">
        <f t="shared" si="67"/>
        <v>0181660899</v>
      </c>
      <c r="B810" t="s">
        <v>19</v>
      </c>
      <c r="C810" t="s">
        <v>61</v>
      </c>
      <c r="D810">
        <v>2024</v>
      </c>
      <c r="E810">
        <v>9</v>
      </c>
      <c r="F810" s="1">
        <v>45536</v>
      </c>
      <c r="G810" s="1">
        <v>45565</v>
      </c>
      <c r="H810">
        <v>614</v>
      </c>
      <c r="I810" t="s">
        <v>14</v>
      </c>
      <c r="J810">
        <v>206</v>
      </c>
    </row>
    <row r="811" spans="1:10" x14ac:dyDescent="0.3">
      <c r="A811" t="str">
        <f t="shared" si="67"/>
        <v>0181660899</v>
      </c>
      <c r="B811" t="s">
        <v>19</v>
      </c>
      <c r="C811" t="s">
        <v>61</v>
      </c>
      <c r="D811">
        <v>2024</v>
      </c>
      <c r="E811">
        <v>10</v>
      </c>
      <c r="F811" s="1">
        <v>45566</v>
      </c>
      <c r="G811" s="1">
        <v>45596</v>
      </c>
      <c r="H811">
        <v>614</v>
      </c>
      <c r="I811" t="s">
        <v>14</v>
      </c>
      <c r="J811">
        <v>221</v>
      </c>
    </row>
    <row r="812" spans="1:10" x14ac:dyDescent="0.3">
      <c r="A812" t="str">
        <f t="shared" si="67"/>
        <v>0181660899</v>
      </c>
      <c r="B812" t="s">
        <v>19</v>
      </c>
      <c r="C812" t="s">
        <v>61</v>
      </c>
      <c r="D812">
        <v>2024</v>
      </c>
      <c r="E812">
        <v>11</v>
      </c>
      <c r="F812" s="1">
        <v>45597</v>
      </c>
      <c r="G812" s="1">
        <v>45626</v>
      </c>
      <c r="H812">
        <v>614</v>
      </c>
      <c r="I812" t="s">
        <v>14</v>
      </c>
      <c r="J812">
        <v>216</v>
      </c>
    </row>
    <row r="813" spans="1:10" x14ac:dyDescent="0.3">
      <c r="A813" t="str">
        <f t="shared" si="67"/>
        <v>0181660899</v>
      </c>
      <c r="B813" t="s">
        <v>19</v>
      </c>
      <c r="C813" t="s">
        <v>61</v>
      </c>
      <c r="D813">
        <v>2024</v>
      </c>
      <c r="E813">
        <v>12</v>
      </c>
      <c r="F813" s="1">
        <v>45627</v>
      </c>
      <c r="G813" s="1">
        <v>45657</v>
      </c>
      <c r="H813">
        <v>614</v>
      </c>
      <c r="I813" t="s">
        <v>14</v>
      </c>
      <c r="J813">
        <v>222</v>
      </c>
    </row>
    <row r="814" spans="1:10" x14ac:dyDescent="0.3">
      <c r="A814" t="str">
        <f t="shared" si="67"/>
        <v>0181660899</v>
      </c>
      <c r="B814" t="s">
        <v>19</v>
      </c>
      <c r="C814" t="s">
        <v>61</v>
      </c>
      <c r="D814">
        <v>2025</v>
      </c>
      <c r="E814">
        <v>1</v>
      </c>
      <c r="F814" s="1">
        <v>45658</v>
      </c>
      <c r="G814" s="1">
        <v>45688</v>
      </c>
      <c r="H814">
        <v>614</v>
      </c>
      <c r="I814" t="s">
        <v>14</v>
      </c>
      <c r="J814">
        <v>221</v>
      </c>
    </row>
    <row r="815" spans="1:10" x14ac:dyDescent="0.3">
      <c r="A815" t="str">
        <f t="shared" si="67"/>
        <v>0181660899</v>
      </c>
      <c r="B815" t="s">
        <v>19</v>
      </c>
      <c r="C815" t="s">
        <v>61</v>
      </c>
      <c r="D815">
        <v>2025</v>
      </c>
      <c r="E815">
        <v>2</v>
      </c>
      <c r="F815" s="1">
        <v>45689</v>
      </c>
      <c r="G815" s="1">
        <v>45716</v>
      </c>
      <c r="H815">
        <v>614</v>
      </c>
      <c r="I815" t="s">
        <v>14</v>
      </c>
      <c r="J815">
        <v>113</v>
      </c>
    </row>
    <row r="816" spans="1:10" x14ac:dyDescent="0.3">
      <c r="A816" t="str">
        <f t="shared" si="67"/>
        <v>0181660899</v>
      </c>
      <c r="B816" t="s">
        <v>19</v>
      </c>
      <c r="C816" t="s">
        <v>61</v>
      </c>
      <c r="D816">
        <v>2025</v>
      </c>
      <c r="E816">
        <v>3</v>
      </c>
      <c r="F816" s="1">
        <v>45717</v>
      </c>
      <c r="G816" s="1">
        <v>45747</v>
      </c>
      <c r="H816">
        <v>614</v>
      </c>
      <c r="I816" t="s">
        <v>14</v>
      </c>
      <c r="J816">
        <v>75</v>
      </c>
    </row>
    <row r="817" spans="1:10" x14ac:dyDescent="0.3">
      <c r="A817" t="str">
        <f t="shared" si="67"/>
        <v>0181660899</v>
      </c>
      <c r="B817" t="s">
        <v>19</v>
      </c>
      <c r="C817" t="s">
        <v>61</v>
      </c>
      <c r="D817">
        <v>2025</v>
      </c>
      <c r="E817">
        <v>4</v>
      </c>
      <c r="F817" s="1">
        <v>45748</v>
      </c>
      <c r="G817" s="1">
        <v>45777</v>
      </c>
      <c r="H817">
        <v>614</v>
      </c>
      <c r="I817" t="s">
        <v>14</v>
      </c>
      <c r="J817">
        <v>72</v>
      </c>
    </row>
    <row r="818" spans="1:10" x14ac:dyDescent="0.3">
      <c r="A818" t="str">
        <f t="shared" si="67"/>
        <v>0181660899</v>
      </c>
      <c r="B818" t="s">
        <v>19</v>
      </c>
      <c r="C818" t="s">
        <v>61</v>
      </c>
      <c r="D818">
        <v>2025</v>
      </c>
      <c r="E818">
        <v>5</v>
      </c>
      <c r="F818" s="1">
        <v>45778</v>
      </c>
      <c r="G818" s="1">
        <v>45808</v>
      </c>
      <c r="H818">
        <v>614</v>
      </c>
      <c r="I818" t="s">
        <v>14</v>
      </c>
      <c r="J818">
        <v>75</v>
      </c>
    </row>
    <row r="819" spans="1:10" x14ac:dyDescent="0.3">
      <c r="A819" t="str">
        <f t="shared" ref="A819:A830" si="68">"0181660904"</f>
        <v>0181660904</v>
      </c>
      <c r="B819" t="s">
        <v>19</v>
      </c>
      <c r="C819" t="s">
        <v>72</v>
      </c>
      <c r="D819">
        <v>2024</v>
      </c>
      <c r="E819">
        <v>6</v>
      </c>
      <c r="F819" s="1">
        <v>45444</v>
      </c>
      <c r="G819" s="1">
        <v>45473</v>
      </c>
      <c r="H819">
        <v>614</v>
      </c>
      <c r="I819" t="s">
        <v>14</v>
      </c>
      <c r="J819">
        <v>665</v>
      </c>
    </row>
    <row r="820" spans="1:10" x14ac:dyDescent="0.3">
      <c r="A820" t="str">
        <f t="shared" si="68"/>
        <v>0181660904</v>
      </c>
      <c r="B820" t="s">
        <v>19</v>
      </c>
      <c r="C820" t="s">
        <v>72</v>
      </c>
      <c r="D820">
        <v>2024</v>
      </c>
      <c r="E820">
        <v>7</v>
      </c>
      <c r="F820" s="1">
        <v>45474</v>
      </c>
      <c r="G820" s="1">
        <v>45504</v>
      </c>
      <c r="H820">
        <v>614</v>
      </c>
      <c r="I820" t="s">
        <v>14</v>
      </c>
      <c r="J820">
        <v>789</v>
      </c>
    </row>
    <row r="821" spans="1:10" x14ac:dyDescent="0.3">
      <c r="A821" t="str">
        <f t="shared" si="68"/>
        <v>0181660904</v>
      </c>
      <c r="B821" t="s">
        <v>19</v>
      </c>
      <c r="C821" t="s">
        <v>72</v>
      </c>
      <c r="D821">
        <v>2024</v>
      </c>
      <c r="E821">
        <v>8</v>
      </c>
      <c r="F821" s="1">
        <v>45505</v>
      </c>
      <c r="G821" s="1">
        <v>45535</v>
      </c>
      <c r="H821">
        <v>614</v>
      </c>
      <c r="I821" t="s">
        <v>14</v>
      </c>
      <c r="J821">
        <v>902</v>
      </c>
    </row>
    <row r="822" spans="1:10" x14ac:dyDescent="0.3">
      <c r="A822" t="str">
        <f t="shared" si="68"/>
        <v>0181660904</v>
      </c>
      <c r="B822" t="s">
        <v>19</v>
      </c>
      <c r="C822" t="s">
        <v>72</v>
      </c>
      <c r="D822">
        <v>2024</v>
      </c>
      <c r="E822">
        <v>9</v>
      </c>
      <c r="F822" s="1">
        <v>45536</v>
      </c>
      <c r="G822" s="1">
        <v>45565</v>
      </c>
      <c r="H822">
        <v>614</v>
      </c>
      <c r="I822" t="s">
        <v>14</v>
      </c>
      <c r="J822">
        <v>976</v>
      </c>
    </row>
    <row r="823" spans="1:10" x14ac:dyDescent="0.3">
      <c r="A823" t="str">
        <f t="shared" si="68"/>
        <v>0181660904</v>
      </c>
      <c r="B823" t="s">
        <v>19</v>
      </c>
      <c r="C823" t="s">
        <v>72</v>
      </c>
      <c r="D823">
        <v>2024</v>
      </c>
      <c r="E823">
        <v>10</v>
      </c>
      <c r="F823" s="1">
        <v>45566</v>
      </c>
      <c r="G823" s="1">
        <v>45596</v>
      </c>
      <c r="H823">
        <v>614</v>
      </c>
      <c r="I823" t="s">
        <v>14</v>
      </c>
      <c r="J823">
        <v>1148</v>
      </c>
    </row>
    <row r="824" spans="1:10" x14ac:dyDescent="0.3">
      <c r="A824" t="str">
        <f t="shared" si="68"/>
        <v>0181660904</v>
      </c>
      <c r="B824" t="s">
        <v>19</v>
      </c>
      <c r="C824" t="s">
        <v>72</v>
      </c>
      <c r="D824">
        <v>2024</v>
      </c>
      <c r="E824">
        <v>11</v>
      </c>
      <c r="F824" s="1">
        <v>45597</v>
      </c>
      <c r="G824" s="1">
        <v>45626</v>
      </c>
      <c r="H824">
        <v>614</v>
      </c>
      <c r="I824" t="s">
        <v>14</v>
      </c>
      <c r="J824">
        <v>1234</v>
      </c>
    </row>
    <row r="825" spans="1:10" x14ac:dyDescent="0.3">
      <c r="A825" t="str">
        <f t="shared" si="68"/>
        <v>0181660904</v>
      </c>
      <c r="B825" t="s">
        <v>19</v>
      </c>
      <c r="C825" t="s">
        <v>72</v>
      </c>
      <c r="D825">
        <v>2024</v>
      </c>
      <c r="E825">
        <v>12</v>
      </c>
      <c r="F825" s="1">
        <v>45627</v>
      </c>
      <c r="G825" s="1">
        <v>45657</v>
      </c>
      <c r="H825">
        <v>614</v>
      </c>
      <c r="I825" t="s">
        <v>14</v>
      </c>
      <c r="J825">
        <v>1333</v>
      </c>
    </row>
    <row r="826" spans="1:10" x14ac:dyDescent="0.3">
      <c r="A826" t="str">
        <f t="shared" si="68"/>
        <v>0181660904</v>
      </c>
      <c r="B826" t="s">
        <v>19</v>
      </c>
      <c r="C826" t="s">
        <v>72</v>
      </c>
      <c r="D826">
        <v>2025</v>
      </c>
      <c r="E826">
        <v>1</v>
      </c>
      <c r="F826" s="1">
        <v>45658</v>
      </c>
      <c r="G826" s="1">
        <v>45688</v>
      </c>
      <c r="H826">
        <v>614</v>
      </c>
      <c r="I826" t="s">
        <v>14</v>
      </c>
      <c r="J826">
        <v>1245</v>
      </c>
    </row>
    <row r="827" spans="1:10" x14ac:dyDescent="0.3">
      <c r="A827" t="str">
        <f t="shared" si="68"/>
        <v>0181660904</v>
      </c>
      <c r="B827" t="s">
        <v>19</v>
      </c>
      <c r="C827" t="s">
        <v>72</v>
      </c>
      <c r="D827">
        <v>2025</v>
      </c>
      <c r="E827">
        <v>2</v>
      </c>
      <c r="F827" s="1">
        <v>45689</v>
      </c>
      <c r="G827" s="1">
        <v>45716</v>
      </c>
      <c r="H827">
        <v>614</v>
      </c>
      <c r="I827" t="s">
        <v>14</v>
      </c>
      <c r="J827">
        <v>1061</v>
      </c>
    </row>
    <row r="828" spans="1:10" x14ac:dyDescent="0.3">
      <c r="A828" t="str">
        <f t="shared" si="68"/>
        <v>0181660904</v>
      </c>
      <c r="B828" t="s">
        <v>19</v>
      </c>
      <c r="C828" t="s">
        <v>72</v>
      </c>
      <c r="D828">
        <v>2025</v>
      </c>
      <c r="E828">
        <v>3</v>
      </c>
      <c r="F828" s="1">
        <v>45717</v>
      </c>
      <c r="G828" s="1">
        <v>45747</v>
      </c>
      <c r="H828">
        <v>614</v>
      </c>
      <c r="I828" t="s">
        <v>14</v>
      </c>
      <c r="J828">
        <v>1040</v>
      </c>
    </row>
    <row r="829" spans="1:10" x14ac:dyDescent="0.3">
      <c r="A829" t="str">
        <f t="shared" si="68"/>
        <v>0181660904</v>
      </c>
      <c r="B829" t="s">
        <v>19</v>
      </c>
      <c r="C829" t="s">
        <v>72</v>
      </c>
      <c r="D829">
        <v>2025</v>
      </c>
      <c r="E829">
        <v>4</v>
      </c>
      <c r="F829" s="1">
        <v>45748</v>
      </c>
      <c r="G829" s="1">
        <v>45777</v>
      </c>
      <c r="H829">
        <v>614</v>
      </c>
      <c r="I829" t="s">
        <v>14</v>
      </c>
      <c r="J829">
        <v>865</v>
      </c>
    </row>
    <row r="830" spans="1:10" x14ac:dyDescent="0.3">
      <c r="A830" t="str">
        <f t="shared" si="68"/>
        <v>0181660904</v>
      </c>
      <c r="B830" t="s">
        <v>19</v>
      </c>
      <c r="C830" t="s">
        <v>72</v>
      </c>
      <c r="D830">
        <v>2025</v>
      </c>
      <c r="E830">
        <v>5</v>
      </c>
      <c r="F830" s="1">
        <v>45778</v>
      </c>
      <c r="G830" s="1">
        <v>45808</v>
      </c>
      <c r="H830">
        <v>614</v>
      </c>
      <c r="I830" t="s">
        <v>14</v>
      </c>
      <c r="J830">
        <v>1207</v>
      </c>
    </row>
    <row r="831" spans="1:10" x14ac:dyDescent="0.3">
      <c r="A831" t="str">
        <f t="shared" ref="A831:A842" si="69">"0181660912"</f>
        <v>0181660912</v>
      </c>
      <c r="B831" t="s">
        <v>19</v>
      </c>
      <c r="C831" t="s">
        <v>73</v>
      </c>
      <c r="D831">
        <v>2024</v>
      </c>
      <c r="E831">
        <v>6</v>
      </c>
      <c r="F831" s="1">
        <v>45444</v>
      </c>
      <c r="G831" s="1">
        <v>45473</v>
      </c>
      <c r="H831">
        <v>614</v>
      </c>
      <c r="I831" t="s">
        <v>14</v>
      </c>
      <c r="J831">
        <v>821</v>
      </c>
    </row>
    <row r="832" spans="1:10" x14ac:dyDescent="0.3">
      <c r="A832" t="str">
        <f t="shared" si="69"/>
        <v>0181660912</v>
      </c>
      <c r="B832" t="s">
        <v>19</v>
      </c>
      <c r="C832" t="s">
        <v>73</v>
      </c>
      <c r="D832">
        <v>2024</v>
      </c>
      <c r="E832">
        <v>7</v>
      </c>
      <c r="F832" s="1">
        <v>45474</v>
      </c>
      <c r="G832" s="1">
        <v>45504</v>
      </c>
      <c r="H832">
        <v>614</v>
      </c>
      <c r="I832" t="s">
        <v>14</v>
      </c>
      <c r="J832">
        <v>889</v>
      </c>
    </row>
    <row r="833" spans="1:10" x14ac:dyDescent="0.3">
      <c r="A833" t="str">
        <f t="shared" si="69"/>
        <v>0181660912</v>
      </c>
      <c r="B833" t="s">
        <v>19</v>
      </c>
      <c r="C833" t="s">
        <v>73</v>
      </c>
      <c r="D833">
        <v>2024</v>
      </c>
      <c r="E833">
        <v>8</v>
      </c>
      <c r="F833" s="1">
        <v>45505</v>
      </c>
      <c r="G833" s="1">
        <v>45535</v>
      </c>
      <c r="H833">
        <v>614</v>
      </c>
      <c r="I833" t="s">
        <v>14</v>
      </c>
      <c r="J833">
        <v>1023</v>
      </c>
    </row>
    <row r="834" spans="1:10" x14ac:dyDescent="0.3">
      <c r="A834" t="str">
        <f t="shared" si="69"/>
        <v>0181660912</v>
      </c>
      <c r="B834" t="s">
        <v>19</v>
      </c>
      <c r="C834" t="s">
        <v>73</v>
      </c>
      <c r="D834">
        <v>2024</v>
      </c>
      <c r="E834">
        <v>9</v>
      </c>
      <c r="F834" s="1">
        <v>45536</v>
      </c>
      <c r="G834" s="1">
        <v>45565</v>
      </c>
      <c r="H834">
        <v>614</v>
      </c>
      <c r="I834" t="s">
        <v>14</v>
      </c>
      <c r="J834">
        <v>1172</v>
      </c>
    </row>
    <row r="835" spans="1:10" x14ac:dyDescent="0.3">
      <c r="A835" t="str">
        <f t="shared" si="69"/>
        <v>0181660912</v>
      </c>
      <c r="B835" t="s">
        <v>19</v>
      </c>
      <c r="C835" t="s">
        <v>73</v>
      </c>
      <c r="D835">
        <v>2024</v>
      </c>
      <c r="E835">
        <v>10</v>
      </c>
      <c r="F835" s="1">
        <v>45566</v>
      </c>
      <c r="G835" s="1">
        <v>45596</v>
      </c>
      <c r="H835">
        <v>614</v>
      </c>
      <c r="I835" t="s">
        <v>14</v>
      </c>
      <c r="J835">
        <v>1422</v>
      </c>
    </row>
    <row r="836" spans="1:10" x14ac:dyDescent="0.3">
      <c r="A836" t="str">
        <f t="shared" si="69"/>
        <v>0181660912</v>
      </c>
      <c r="B836" t="s">
        <v>19</v>
      </c>
      <c r="C836" t="s">
        <v>73</v>
      </c>
      <c r="D836">
        <v>2024</v>
      </c>
      <c r="E836">
        <v>11</v>
      </c>
      <c r="F836" s="1">
        <v>45597</v>
      </c>
      <c r="G836" s="1">
        <v>45626</v>
      </c>
      <c r="H836">
        <v>614</v>
      </c>
      <c r="I836" t="s">
        <v>14</v>
      </c>
      <c r="J836">
        <v>1498</v>
      </c>
    </row>
    <row r="837" spans="1:10" x14ac:dyDescent="0.3">
      <c r="A837" t="str">
        <f t="shared" si="69"/>
        <v>0181660912</v>
      </c>
      <c r="B837" t="s">
        <v>19</v>
      </c>
      <c r="C837" t="s">
        <v>73</v>
      </c>
      <c r="D837">
        <v>2024</v>
      </c>
      <c r="E837">
        <v>12</v>
      </c>
      <c r="F837" s="1">
        <v>45627</v>
      </c>
      <c r="G837" s="1">
        <v>45657</v>
      </c>
      <c r="H837">
        <v>614</v>
      </c>
      <c r="I837" t="s">
        <v>14</v>
      </c>
      <c r="J837">
        <v>1624</v>
      </c>
    </row>
    <row r="838" spans="1:10" x14ac:dyDescent="0.3">
      <c r="A838" t="str">
        <f t="shared" si="69"/>
        <v>0181660912</v>
      </c>
      <c r="B838" t="s">
        <v>19</v>
      </c>
      <c r="C838" t="s">
        <v>73</v>
      </c>
      <c r="D838">
        <v>2025</v>
      </c>
      <c r="E838">
        <v>1</v>
      </c>
      <c r="F838" s="1">
        <v>45658</v>
      </c>
      <c r="G838" s="1">
        <v>45688</v>
      </c>
      <c r="H838">
        <v>614</v>
      </c>
      <c r="I838" t="s">
        <v>14</v>
      </c>
      <c r="J838">
        <v>1186</v>
      </c>
    </row>
    <row r="839" spans="1:10" x14ac:dyDescent="0.3">
      <c r="A839" t="str">
        <f t="shared" si="69"/>
        <v>0181660912</v>
      </c>
      <c r="B839" t="s">
        <v>19</v>
      </c>
      <c r="C839" t="s">
        <v>73</v>
      </c>
      <c r="D839">
        <v>2025</v>
      </c>
      <c r="E839">
        <v>2</v>
      </c>
      <c r="F839" s="1">
        <v>45689</v>
      </c>
      <c r="G839" s="1">
        <v>45716</v>
      </c>
      <c r="H839">
        <v>614</v>
      </c>
      <c r="I839" t="s">
        <v>14</v>
      </c>
      <c r="J839">
        <v>937</v>
      </c>
    </row>
    <row r="840" spans="1:10" x14ac:dyDescent="0.3">
      <c r="A840" t="str">
        <f t="shared" si="69"/>
        <v>0181660912</v>
      </c>
      <c r="B840" t="s">
        <v>19</v>
      </c>
      <c r="C840" t="s">
        <v>73</v>
      </c>
      <c r="D840">
        <v>2025</v>
      </c>
      <c r="E840">
        <v>3</v>
      </c>
      <c r="F840" s="1">
        <v>45717</v>
      </c>
      <c r="G840" s="1">
        <v>45747</v>
      </c>
      <c r="H840">
        <v>614</v>
      </c>
      <c r="I840" t="s">
        <v>14</v>
      </c>
      <c r="J840">
        <v>922</v>
      </c>
    </row>
    <row r="841" spans="1:10" x14ac:dyDescent="0.3">
      <c r="A841" t="str">
        <f t="shared" si="69"/>
        <v>0181660912</v>
      </c>
      <c r="B841" t="s">
        <v>19</v>
      </c>
      <c r="C841" t="s">
        <v>73</v>
      </c>
      <c r="D841">
        <v>2025</v>
      </c>
      <c r="E841">
        <v>4</v>
      </c>
      <c r="F841" s="1">
        <v>45748</v>
      </c>
      <c r="G841" s="1">
        <v>45777</v>
      </c>
      <c r="H841">
        <v>614</v>
      </c>
      <c r="I841" t="s">
        <v>14</v>
      </c>
      <c r="J841">
        <v>766</v>
      </c>
    </row>
    <row r="842" spans="1:10" x14ac:dyDescent="0.3">
      <c r="A842" t="str">
        <f t="shared" si="69"/>
        <v>0181660912</v>
      </c>
      <c r="B842" t="s">
        <v>19</v>
      </c>
      <c r="C842" t="s">
        <v>73</v>
      </c>
      <c r="D842">
        <v>2025</v>
      </c>
      <c r="E842">
        <v>5</v>
      </c>
      <c r="F842" s="1">
        <v>45778</v>
      </c>
      <c r="G842" s="1">
        <v>45808</v>
      </c>
      <c r="H842">
        <v>614</v>
      </c>
      <c r="I842" t="s">
        <v>14</v>
      </c>
      <c r="J842">
        <v>683</v>
      </c>
    </row>
    <row r="843" spans="1:10" x14ac:dyDescent="0.3">
      <c r="A843" t="str">
        <f t="shared" ref="A843:A854" si="70">"0181660920"</f>
        <v>0181660920</v>
      </c>
      <c r="B843" t="s">
        <v>19</v>
      </c>
      <c r="C843" t="s">
        <v>74</v>
      </c>
      <c r="D843">
        <v>2024</v>
      </c>
      <c r="E843">
        <v>6</v>
      </c>
      <c r="F843" s="1">
        <v>45444</v>
      </c>
      <c r="G843" s="1">
        <v>45473</v>
      </c>
      <c r="H843">
        <v>614</v>
      </c>
      <c r="I843" t="s">
        <v>14</v>
      </c>
      <c r="J843">
        <v>383</v>
      </c>
    </row>
    <row r="844" spans="1:10" x14ac:dyDescent="0.3">
      <c r="A844" t="str">
        <f t="shared" si="70"/>
        <v>0181660920</v>
      </c>
      <c r="B844" t="s">
        <v>19</v>
      </c>
      <c r="C844" t="s">
        <v>74</v>
      </c>
      <c r="D844">
        <v>2024</v>
      </c>
      <c r="E844">
        <v>7</v>
      </c>
      <c r="F844" s="1">
        <v>45474</v>
      </c>
      <c r="G844" s="1">
        <v>45504</v>
      </c>
      <c r="H844">
        <v>614</v>
      </c>
      <c r="I844" t="s">
        <v>14</v>
      </c>
      <c r="J844">
        <v>413</v>
      </c>
    </row>
    <row r="845" spans="1:10" x14ac:dyDescent="0.3">
      <c r="A845" t="str">
        <f t="shared" si="70"/>
        <v>0181660920</v>
      </c>
      <c r="B845" t="s">
        <v>19</v>
      </c>
      <c r="C845" t="s">
        <v>74</v>
      </c>
      <c r="D845">
        <v>2024</v>
      </c>
      <c r="E845">
        <v>8</v>
      </c>
      <c r="F845" s="1">
        <v>45505</v>
      </c>
      <c r="G845" s="1">
        <v>45535</v>
      </c>
      <c r="H845">
        <v>614</v>
      </c>
      <c r="I845" t="s">
        <v>14</v>
      </c>
      <c r="J845">
        <v>476</v>
      </c>
    </row>
    <row r="846" spans="1:10" x14ac:dyDescent="0.3">
      <c r="A846" t="str">
        <f t="shared" si="70"/>
        <v>0181660920</v>
      </c>
      <c r="B846" t="s">
        <v>19</v>
      </c>
      <c r="C846" t="s">
        <v>74</v>
      </c>
      <c r="D846">
        <v>2024</v>
      </c>
      <c r="E846">
        <v>9</v>
      </c>
      <c r="F846" s="1">
        <v>45536</v>
      </c>
      <c r="G846" s="1">
        <v>45565</v>
      </c>
      <c r="H846">
        <v>614</v>
      </c>
      <c r="I846" t="s">
        <v>14</v>
      </c>
      <c r="J846">
        <v>550</v>
      </c>
    </row>
    <row r="847" spans="1:10" x14ac:dyDescent="0.3">
      <c r="A847" t="str">
        <f t="shared" si="70"/>
        <v>0181660920</v>
      </c>
      <c r="B847" t="s">
        <v>19</v>
      </c>
      <c r="C847" t="s">
        <v>74</v>
      </c>
      <c r="D847">
        <v>2024</v>
      </c>
      <c r="E847">
        <v>10</v>
      </c>
      <c r="F847" s="1">
        <v>45566</v>
      </c>
      <c r="G847" s="1">
        <v>45596</v>
      </c>
      <c r="H847">
        <v>614</v>
      </c>
      <c r="I847" t="s">
        <v>14</v>
      </c>
      <c r="J847">
        <v>665</v>
      </c>
    </row>
    <row r="848" spans="1:10" x14ac:dyDescent="0.3">
      <c r="A848" t="str">
        <f t="shared" si="70"/>
        <v>0181660920</v>
      </c>
      <c r="B848" t="s">
        <v>19</v>
      </c>
      <c r="C848" t="s">
        <v>74</v>
      </c>
      <c r="D848">
        <v>2024</v>
      </c>
      <c r="E848">
        <v>11</v>
      </c>
      <c r="F848" s="1">
        <v>45597</v>
      </c>
      <c r="G848" s="1">
        <v>45626</v>
      </c>
      <c r="H848">
        <v>614</v>
      </c>
      <c r="I848" t="s">
        <v>14</v>
      </c>
      <c r="J848">
        <v>702</v>
      </c>
    </row>
    <row r="849" spans="1:10" x14ac:dyDescent="0.3">
      <c r="A849" t="str">
        <f t="shared" si="70"/>
        <v>0181660920</v>
      </c>
      <c r="B849" t="s">
        <v>19</v>
      </c>
      <c r="C849" t="s">
        <v>74</v>
      </c>
      <c r="D849">
        <v>2024</v>
      </c>
      <c r="E849">
        <v>12</v>
      </c>
      <c r="F849" s="1">
        <v>45627</v>
      </c>
      <c r="G849" s="1">
        <v>45657</v>
      </c>
      <c r="H849">
        <v>614</v>
      </c>
      <c r="I849" t="s">
        <v>14</v>
      </c>
      <c r="J849">
        <v>762</v>
      </c>
    </row>
    <row r="850" spans="1:10" x14ac:dyDescent="0.3">
      <c r="A850" t="str">
        <f t="shared" si="70"/>
        <v>0181660920</v>
      </c>
      <c r="B850" t="s">
        <v>19</v>
      </c>
      <c r="C850" t="s">
        <v>74</v>
      </c>
      <c r="D850">
        <v>2025</v>
      </c>
      <c r="E850">
        <v>1</v>
      </c>
      <c r="F850" s="1">
        <v>45658</v>
      </c>
      <c r="G850" s="1">
        <v>45688</v>
      </c>
      <c r="H850">
        <v>614</v>
      </c>
      <c r="I850" t="s">
        <v>14</v>
      </c>
      <c r="J850">
        <v>736</v>
      </c>
    </row>
    <row r="851" spans="1:10" x14ac:dyDescent="0.3">
      <c r="A851" t="str">
        <f t="shared" si="70"/>
        <v>0181660920</v>
      </c>
      <c r="B851" t="s">
        <v>19</v>
      </c>
      <c r="C851" t="s">
        <v>74</v>
      </c>
      <c r="D851">
        <v>2025</v>
      </c>
      <c r="E851">
        <v>2</v>
      </c>
      <c r="F851" s="1">
        <v>45689</v>
      </c>
      <c r="G851" s="1">
        <v>45716</v>
      </c>
      <c r="H851">
        <v>614</v>
      </c>
      <c r="I851" t="s">
        <v>14</v>
      </c>
      <c r="J851">
        <v>597</v>
      </c>
    </row>
    <row r="852" spans="1:10" x14ac:dyDescent="0.3">
      <c r="A852" t="str">
        <f t="shared" si="70"/>
        <v>0181660920</v>
      </c>
      <c r="B852" t="s">
        <v>19</v>
      </c>
      <c r="C852" t="s">
        <v>74</v>
      </c>
      <c r="D852">
        <v>2025</v>
      </c>
      <c r="E852">
        <v>3</v>
      </c>
      <c r="F852" s="1">
        <v>45717</v>
      </c>
      <c r="G852" s="1">
        <v>45747</v>
      </c>
      <c r="H852">
        <v>614</v>
      </c>
      <c r="I852" t="s">
        <v>14</v>
      </c>
      <c r="J852">
        <v>583</v>
      </c>
    </row>
    <row r="853" spans="1:10" x14ac:dyDescent="0.3">
      <c r="A853" t="str">
        <f t="shared" si="70"/>
        <v>0181660920</v>
      </c>
      <c r="B853" t="s">
        <v>19</v>
      </c>
      <c r="C853" t="s">
        <v>74</v>
      </c>
      <c r="D853">
        <v>2025</v>
      </c>
      <c r="E853">
        <v>4</v>
      </c>
      <c r="F853" s="1">
        <v>45748</v>
      </c>
      <c r="G853" s="1">
        <v>45777</v>
      </c>
      <c r="H853">
        <v>614</v>
      </c>
      <c r="I853" t="s">
        <v>14</v>
      </c>
      <c r="J853">
        <v>492</v>
      </c>
    </row>
    <row r="854" spans="1:10" x14ac:dyDescent="0.3">
      <c r="A854" t="str">
        <f t="shared" si="70"/>
        <v>0181660920</v>
      </c>
      <c r="B854" t="s">
        <v>19</v>
      </c>
      <c r="C854" t="s">
        <v>74</v>
      </c>
      <c r="D854">
        <v>2025</v>
      </c>
      <c r="E854">
        <v>5</v>
      </c>
      <c r="F854" s="1">
        <v>45778</v>
      </c>
      <c r="G854" s="1">
        <v>45808</v>
      </c>
      <c r="H854">
        <v>614</v>
      </c>
      <c r="I854" t="s">
        <v>14</v>
      </c>
      <c r="J854">
        <v>421</v>
      </c>
    </row>
    <row r="855" spans="1:10" x14ac:dyDescent="0.3">
      <c r="A855" t="str">
        <f t="shared" ref="A855:A866" si="71">"0181661057"</f>
        <v>0181661057</v>
      </c>
      <c r="B855" t="s">
        <v>19</v>
      </c>
      <c r="C855" t="s">
        <v>75</v>
      </c>
      <c r="D855">
        <v>2024</v>
      </c>
      <c r="E855">
        <v>6</v>
      </c>
      <c r="F855" s="1">
        <v>45444</v>
      </c>
      <c r="G855" s="1">
        <v>45473</v>
      </c>
      <c r="H855">
        <v>614</v>
      </c>
      <c r="I855" t="s">
        <v>14</v>
      </c>
      <c r="J855">
        <v>564</v>
      </c>
    </row>
    <row r="856" spans="1:10" x14ac:dyDescent="0.3">
      <c r="A856" t="str">
        <f t="shared" si="71"/>
        <v>0181661057</v>
      </c>
      <c r="B856" t="s">
        <v>19</v>
      </c>
      <c r="C856" t="s">
        <v>75</v>
      </c>
      <c r="D856">
        <v>2024</v>
      </c>
      <c r="E856">
        <v>7</v>
      </c>
      <c r="F856" s="1">
        <v>45474</v>
      </c>
      <c r="G856" s="1">
        <v>45504</v>
      </c>
      <c r="H856">
        <v>614</v>
      </c>
      <c r="I856" t="s">
        <v>14</v>
      </c>
      <c r="J856">
        <v>604</v>
      </c>
    </row>
    <row r="857" spans="1:10" x14ac:dyDescent="0.3">
      <c r="A857" t="str">
        <f t="shared" si="71"/>
        <v>0181661057</v>
      </c>
      <c r="B857" t="s">
        <v>19</v>
      </c>
      <c r="C857" t="s">
        <v>75</v>
      </c>
      <c r="D857">
        <v>2024</v>
      </c>
      <c r="E857">
        <v>8</v>
      </c>
      <c r="F857" s="1">
        <v>45505</v>
      </c>
      <c r="G857" s="1">
        <v>45535</v>
      </c>
      <c r="H857">
        <v>614</v>
      </c>
      <c r="I857" t="s">
        <v>14</v>
      </c>
      <c r="J857">
        <v>693</v>
      </c>
    </row>
    <row r="858" spans="1:10" x14ac:dyDescent="0.3">
      <c r="A858" t="str">
        <f t="shared" si="71"/>
        <v>0181661057</v>
      </c>
      <c r="B858" t="s">
        <v>19</v>
      </c>
      <c r="C858" t="s">
        <v>75</v>
      </c>
      <c r="D858">
        <v>2024</v>
      </c>
      <c r="E858">
        <v>9</v>
      </c>
      <c r="F858" s="1">
        <v>45536</v>
      </c>
      <c r="G858" s="1">
        <v>45565</v>
      </c>
      <c r="H858">
        <v>614</v>
      </c>
      <c r="I858" t="s">
        <v>14</v>
      </c>
      <c r="J858">
        <v>800</v>
      </c>
    </row>
    <row r="859" spans="1:10" x14ac:dyDescent="0.3">
      <c r="A859" t="str">
        <f t="shared" si="71"/>
        <v>0181661057</v>
      </c>
      <c r="B859" t="s">
        <v>19</v>
      </c>
      <c r="C859" t="s">
        <v>75</v>
      </c>
      <c r="D859">
        <v>2024</v>
      </c>
      <c r="E859">
        <v>10</v>
      </c>
      <c r="F859" s="1">
        <v>45566</v>
      </c>
      <c r="G859" s="1">
        <v>45596</v>
      </c>
      <c r="H859">
        <v>614</v>
      </c>
      <c r="I859" t="s">
        <v>14</v>
      </c>
      <c r="J859">
        <v>968</v>
      </c>
    </row>
    <row r="860" spans="1:10" x14ac:dyDescent="0.3">
      <c r="A860" t="str">
        <f t="shared" si="71"/>
        <v>0181661057</v>
      </c>
      <c r="B860" t="s">
        <v>19</v>
      </c>
      <c r="C860" t="s">
        <v>75</v>
      </c>
      <c r="D860">
        <v>2024</v>
      </c>
      <c r="E860">
        <v>11</v>
      </c>
      <c r="F860" s="1">
        <v>45597</v>
      </c>
      <c r="G860" s="1">
        <v>45626</v>
      </c>
      <c r="H860">
        <v>614</v>
      </c>
      <c r="I860" t="s">
        <v>14</v>
      </c>
      <c r="J860">
        <v>1027</v>
      </c>
    </row>
    <row r="861" spans="1:10" x14ac:dyDescent="0.3">
      <c r="A861" t="str">
        <f t="shared" si="71"/>
        <v>0181661057</v>
      </c>
      <c r="B861" t="s">
        <v>19</v>
      </c>
      <c r="C861" t="s">
        <v>75</v>
      </c>
      <c r="D861">
        <v>2024</v>
      </c>
      <c r="E861">
        <v>12</v>
      </c>
      <c r="F861" s="1">
        <v>45627</v>
      </c>
      <c r="G861" s="1">
        <v>45657</v>
      </c>
      <c r="H861">
        <v>614</v>
      </c>
      <c r="I861" t="s">
        <v>14</v>
      </c>
      <c r="J861">
        <v>1114</v>
      </c>
    </row>
    <row r="862" spans="1:10" x14ac:dyDescent="0.3">
      <c r="A862" t="str">
        <f t="shared" si="71"/>
        <v>0181661057</v>
      </c>
      <c r="B862" t="s">
        <v>19</v>
      </c>
      <c r="C862" t="s">
        <v>75</v>
      </c>
      <c r="D862">
        <v>2025</v>
      </c>
      <c r="E862">
        <v>1</v>
      </c>
      <c r="F862" s="1">
        <v>45658</v>
      </c>
      <c r="G862" s="1">
        <v>45688</v>
      </c>
      <c r="H862">
        <v>614</v>
      </c>
      <c r="I862" t="s">
        <v>14</v>
      </c>
      <c r="J862">
        <v>1090</v>
      </c>
    </row>
    <row r="863" spans="1:10" x14ac:dyDescent="0.3">
      <c r="A863" t="str">
        <f t="shared" si="71"/>
        <v>0181661057</v>
      </c>
      <c r="B863" t="s">
        <v>19</v>
      </c>
      <c r="C863" t="s">
        <v>75</v>
      </c>
      <c r="D863">
        <v>2025</v>
      </c>
      <c r="E863">
        <v>2</v>
      </c>
      <c r="F863" s="1">
        <v>45689</v>
      </c>
      <c r="G863" s="1">
        <v>45716</v>
      </c>
      <c r="H863">
        <v>614</v>
      </c>
      <c r="I863" t="s">
        <v>14</v>
      </c>
      <c r="J863">
        <v>910</v>
      </c>
    </row>
    <row r="864" spans="1:10" x14ac:dyDescent="0.3">
      <c r="A864" t="str">
        <f t="shared" si="71"/>
        <v>0181661057</v>
      </c>
      <c r="B864" t="s">
        <v>19</v>
      </c>
      <c r="C864" t="s">
        <v>75</v>
      </c>
      <c r="D864">
        <v>2025</v>
      </c>
      <c r="E864">
        <v>3</v>
      </c>
      <c r="F864" s="1">
        <v>45717</v>
      </c>
      <c r="G864" s="1">
        <v>45747</v>
      </c>
      <c r="H864">
        <v>614</v>
      </c>
      <c r="I864" t="s">
        <v>14</v>
      </c>
      <c r="J864">
        <v>895</v>
      </c>
    </row>
    <row r="865" spans="1:10" x14ac:dyDescent="0.3">
      <c r="A865" t="str">
        <f t="shared" si="71"/>
        <v>0181661057</v>
      </c>
      <c r="B865" t="s">
        <v>19</v>
      </c>
      <c r="C865" t="s">
        <v>75</v>
      </c>
      <c r="D865">
        <v>2025</v>
      </c>
      <c r="E865">
        <v>4</v>
      </c>
      <c r="F865" s="1">
        <v>45748</v>
      </c>
      <c r="G865" s="1">
        <v>45777</v>
      </c>
      <c r="H865">
        <v>614</v>
      </c>
      <c r="I865" t="s">
        <v>14</v>
      </c>
      <c r="J865">
        <v>740</v>
      </c>
    </row>
    <row r="866" spans="1:10" x14ac:dyDescent="0.3">
      <c r="A866" t="str">
        <f t="shared" si="71"/>
        <v>0181661057</v>
      </c>
      <c r="B866" t="s">
        <v>19</v>
      </c>
      <c r="C866" t="s">
        <v>75</v>
      </c>
      <c r="D866">
        <v>2025</v>
      </c>
      <c r="E866">
        <v>5</v>
      </c>
      <c r="F866" s="1">
        <v>45778</v>
      </c>
      <c r="G866" s="1">
        <v>45808</v>
      </c>
      <c r="H866">
        <v>614</v>
      </c>
      <c r="I866" t="s">
        <v>14</v>
      </c>
      <c r="J866">
        <v>659</v>
      </c>
    </row>
    <row r="867" spans="1:10" x14ac:dyDescent="0.3">
      <c r="A867" t="str">
        <f t="shared" ref="A867:A878" si="72">"0181661332"</f>
        <v>0181661332</v>
      </c>
      <c r="B867" t="s">
        <v>19</v>
      </c>
      <c r="C867" t="s">
        <v>76</v>
      </c>
      <c r="D867">
        <v>2024</v>
      </c>
      <c r="E867">
        <v>6</v>
      </c>
      <c r="F867" s="1">
        <v>45444</v>
      </c>
      <c r="G867" s="1">
        <v>45473</v>
      </c>
      <c r="H867">
        <v>614</v>
      </c>
      <c r="I867" t="s">
        <v>14</v>
      </c>
      <c r="J867">
        <v>168</v>
      </c>
    </row>
    <row r="868" spans="1:10" x14ac:dyDescent="0.3">
      <c r="A868" t="str">
        <f t="shared" si="72"/>
        <v>0181661332</v>
      </c>
      <c r="B868" t="s">
        <v>19</v>
      </c>
      <c r="C868" t="s">
        <v>76</v>
      </c>
      <c r="D868">
        <v>2024</v>
      </c>
      <c r="E868">
        <v>7</v>
      </c>
      <c r="F868" s="1">
        <v>45474</v>
      </c>
      <c r="G868" s="1">
        <v>45504</v>
      </c>
      <c r="H868">
        <v>614</v>
      </c>
      <c r="I868" t="s">
        <v>14</v>
      </c>
      <c r="J868">
        <v>173</v>
      </c>
    </row>
    <row r="869" spans="1:10" x14ac:dyDescent="0.3">
      <c r="A869" t="str">
        <f t="shared" si="72"/>
        <v>0181661332</v>
      </c>
      <c r="B869" t="s">
        <v>19</v>
      </c>
      <c r="C869" t="s">
        <v>76</v>
      </c>
      <c r="D869">
        <v>2024</v>
      </c>
      <c r="E869">
        <v>8</v>
      </c>
      <c r="F869" s="1">
        <v>45505</v>
      </c>
      <c r="G869" s="1">
        <v>45535</v>
      </c>
      <c r="H869">
        <v>614</v>
      </c>
      <c r="I869" t="s">
        <v>14</v>
      </c>
      <c r="J869">
        <v>201</v>
      </c>
    </row>
    <row r="870" spans="1:10" x14ac:dyDescent="0.3">
      <c r="A870" t="str">
        <f t="shared" si="72"/>
        <v>0181661332</v>
      </c>
      <c r="B870" t="s">
        <v>19</v>
      </c>
      <c r="C870" t="s">
        <v>76</v>
      </c>
      <c r="D870">
        <v>2024</v>
      </c>
      <c r="E870">
        <v>9</v>
      </c>
      <c r="F870" s="1">
        <v>45536</v>
      </c>
      <c r="G870" s="1">
        <v>45565</v>
      </c>
      <c r="H870">
        <v>614</v>
      </c>
      <c r="I870" t="s">
        <v>14</v>
      </c>
      <c r="J870">
        <v>233</v>
      </c>
    </row>
    <row r="871" spans="1:10" x14ac:dyDescent="0.3">
      <c r="A871" t="str">
        <f t="shared" si="72"/>
        <v>0181661332</v>
      </c>
      <c r="B871" t="s">
        <v>19</v>
      </c>
      <c r="C871" t="s">
        <v>76</v>
      </c>
      <c r="D871">
        <v>2024</v>
      </c>
      <c r="E871">
        <v>10</v>
      </c>
      <c r="F871" s="1">
        <v>45566</v>
      </c>
      <c r="G871" s="1">
        <v>45596</v>
      </c>
      <c r="H871">
        <v>614</v>
      </c>
      <c r="I871" t="s">
        <v>14</v>
      </c>
      <c r="J871">
        <v>273</v>
      </c>
    </row>
    <row r="872" spans="1:10" x14ac:dyDescent="0.3">
      <c r="A872" t="str">
        <f t="shared" si="72"/>
        <v>0181661332</v>
      </c>
      <c r="B872" t="s">
        <v>19</v>
      </c>
      <c r="C872" t="s">
        <v>76</v>
      </c>
      <c r="D872">
        <v>2024</v>
      </c>
      <c r="E872">
        <v>11</v>
      </c>
      <c r="F872" s="1">
        <v>45597</v>
      </c>
      <c r="G872" s="1">
        <v>45626</v>
      </c>
      <c r="H872">
        <v>614</v>
      </c>
      <c r="I872" t="s">
        <v>14</v>
      </c>
      <c r="J872">
        <v>300</v>
      </c>
    </row>
    <row r="873" spans="1:10" x14ac:dyDescent="0.3">
      <c r="A873" t="str">
        <f t="shared" si="72"/>
        <v>0181661332</v>
      </c>
      <c r="B873" t="s">
        <v>19</v>
      </c>
      <c r="C873" t="s">
        <v>76</v>
      </c>
      <c r="D873">
        <v>2024</v>
      </c>
      <c r="E873">
        <v>12</v>
      </c>
      <c r="F873" s="1">
        <v>45627</v>
      </c>
      <c r="G873" s="1">
        <v>45657</v>
      </c>
      <c r="H873">
        <v>614</v>
      </c>
      <c r="I873" t="s">
        <v>14</v>
      </c>
      <c r="J873">
        <v>325</v>
      </c>
    </row>
    <row r="874" spans="1:10" x14ac:dyDescent="0.3">
      <c r="A874" t="str">
        <f t="shared" si="72"/>
        <v>0181661332</v>
      </c>
      <c r="B874" t="s">
        <v>19</v>
      </c>
      <c r="C874" t="s">
        <v>76</v>
      </c>
      <c r="D874">
        <v>2025</v>
      </c>
      <c r="E874">
        <v>1</v>
      </c>
      <c r="F874" s="1">
        <v>45658</v>
      </c>
      <c r="G874" s="1">
        <v>45688</v>
      </c>
      <c r="H874">
        <v>614</v>
      </c>
      <c r="I874" t="s">
        <v>14</v>
      </c>
      <c r="J874">
        <v>318</v>
      </c>
    </row>
    <row r="875" spans="1:10" x14ac:dyDescent="0.3">
      <c r="A875" t="str">
        <f t="shared" si="72"/>
        <v>0181661332</v>
      </c>
      <c r="B875" t="s">
        <v>19</v>
      </c>
      <c r="C875" t="s">
        <v>76</v>
      </c>
      <c r="D875">
        <v>2025</v>
      </c>
      <c r="E875">
        <v>2</v>
      </c>
      <c r="F875" s="1">
        <v>45689</v>
      </c>
      <c r="G875" s="1">
        <v>45716</v>
      </c>
      <c r="H875">
        <v>614</v>
      </c>
      <c r="I875" t="s">
        <v>14</v>
      </c>
      <c r="J875">
        <v>263</v>
      </c>
    </row>
    <row r="876" spans="1:10" x14ac:dyDescent="0.3">
      <c r="A876" t="str">
        <f t="shared" si="72"/>
        <v>0181661332</v>
      </c>
      <c r="B876" t="s">
        <v>19</v>
      </c>
      <c r="C876" t="s">
        <v>76</v>
      </c>
      <c r="D876">
        <v>2025</v>
      </c>
      <c r="E876">
        <v>3</v>
      </c>
      <c r="F876" s="1">
        <v>45717</v>
      </c>
      <c r="G876" s="1">
        <v>45747</v>
      </c>
      <c r="H876">
        <v>614</v>
      </c>
      <c r="I876" t="s">
        <v>14</v>
      </c>
      <c r="J876">
        <v>255</v>
      </c>
    </row>
    <row r="877" spans="1:10" x14ac:dyDescent="0.3">
      <c r="A877" t="str">
        <f t="shared" si="72"/>
        <v>0181661332</v>
      </c>
      <c r="B877" t="s">
        <v>19</v>
      </c>
      <c r="C877" t="s">
        <v>76</v>
      </c>
      <c r="D877">
        <v>2025</v>
      </c>
      <c r="E877">
        <v>4</v>
      </c>
      <c r="F877" s="1">
        <v>45748</v>
      </c>
      <c r="G877" s="1">
        <v>45777</v>
      </c>
      <c r="H877">
        <v>614</v>
      </c>
      <c r="I877" t="s">
        <v>14</v>
      </c>
      <c r="J877">
        <v>210</v>
      </c>
    </row>
    <row r="878" spans="1:10" x14ac:dyDescent="0.3">
      <c r="A878" t="str">
        <f t="shared" si="72"/>
        <v>0181661332</v>
      </c>
      <c r="B878" t="s">
        <v>19</v>
      </c>
      <c r="C878" t="s">
        <v>76</v>
      </c>
      <c r="D878">
        <v>2025</v>
      </c>
      <c r="E878">
        <v>5</v>
      </c>
      <c r="F878" s="1">
        <v>45778</v>
      </c>
      <c r="G878" s="1">
        <v>45808</v>
      </c>
      <c r="H878">
        <v>614</v>
      </c>
      <c r="I878" t="s">
        <v>14</v>
      </c>
      <c r="J878">
        <v>187</v>
      </c>
    </row>
    <row r="879" spans="1:10" x14ac:dyDescent="0.3">
      <c r="A879" t="str">
        <f t="shared" ref="A879:A890" si="73">"0181661340"</f>
        <v>0181661340</v>
      </c>
      <c r="B879" t="s">
        <v>19</v>
      </c>
      <c r="C879" t="s">
        <v>76</v>
      </c>
      <c r="D879">
        <v>2024</v>
      </c>
      <c r="E879">
        <v>6</v>
      </c>
      <c r="F879" s="1">
        <v>45444</v>
      </c>
      <c r="G879" s="1">
        <v>45473</v>
      </c>
      <c r="H879">
        <v>614</v>
      </c>
      <c r="I879" t="s">
        <v>14</v>
      </c>
      <c r="J879">
        <v>353</v>
      </c>
    </row>
    <row r="880" spans="1:10" x14ac:dyDescent="0.3">
      <c r="A880" t="str">
        <f t="shared" si="73"/>
        <v>0181661340</v>
      </c>
      <c r="B880" t="s">
        <v>19</v>
      </c>
      <c r="C880" t="s">
        <v>76</v>
      </c>
      <c r="D880">
        <v>2024</v>
      </c>
      <c r="E880">
        <v>7</v>
      </c>
      <c r="F880" s="1">
        <v>45474</v>
      </c>
      <c r="G880" s="1">
        <v>45504</v>
      </c>
      <c r="H880">
        <v>614</v>
      </c>
      <c r="I880" t="s">
        <v>14</v>
      </c>
      <c r="J880">
        <v>376</v>
      </c>
    </row>
    <row r="881" spans="1:10" x14ac:dyDescent="0.3">
      <c r="A881" t="str">
        <f t="shared" si="73"/>
        <v>0181661340</v>
      </c>
      <c r="B881" t="s">
        <v>19</v>
      </c>
      <c r="C881" t="s">
        <v>76</v>
      </c>
      <c r="D881">
        <v>2024</v>
      </c>
      <c r="E881">
        <v>8</v>
      </c>
      <c r="F881" s="1">
        <v>45505</v>
      </c>
      <c r="G881" s="1">
        <v>45535</v>
      </c>
      <c r="H881">
        <v>614</v>
      </c>
      <c r="I881" t="s">
        <v>14</v>
      </c>
      <c r="J881">
        <v>437</v>
      </c>
    </row>
    <row r="882" spans="1:10" x14ac:dyDescent="0.3">
      <c r="A882" t="str">
        <f t="shared" si="73"/>
        <v>0181661340</v>
      </c>
      <c r="B882" t="s">
        <v>19</v>
      </c>
      <c r="C882" t="s">
        <v>76</v>
      </c>
      <c r="D882">
        <v>2024</v>
      </c>
      <c r="E882">
        <v>9</v>
      </c>
      <c r="F882" s="1">
        <v>45536</v>
      </c>
      <c r="G882" s="1">
        <v>45565</v>
      </c>
      <c r="H882">
        <v>614</v>
      </c>
      <c r="I882" t="s">
        <v>14</v>
      </c>
      <c r="J882">
        <v>468</v>
      </c>
    </row>
    <row r="883" spans="1:10" x14ac:dyDescent="0.3">
      <c r="A883" t="str">
        <f t="shared" si="73"/>
        <v>0181661340</v>
      </c>
      <c r="B883" t="s">
        <v>19</v>
      </c>
      <c r="C883" t="s">
        <v>76</v>
      </c>
      <c r="D883">
        <v>2024</v>
      </c>
      <c r="E883">
        <v>10</v>
      </c>
      <c r="F883" s="1">
        <v>45566</v>
      </c>
      <c r="G883" s="1">
        <v>45596</v>
      </c>
      <c r="H883">
        <v>614</v>
      </c>
      <c r="I883" t="s">
        <v>14</v>
      </c>
      <c r="J883">
        <v>607</v>
      </c>
    </row>
    <row r="884" spans="1:10" x14ac:dyDescent="0.3">
      <c r="A884" t="str">
        <f t="shared" si="73"/>
        <v>0181661340</v>
      </c>
      <c r="B884" t="s">
        <v>19</v>
      </c>
      <c r="C884" t="s">
        <v>76</v>
      </c>
      <c r="D884">
        <v>2024</v>
      </c>
      <c r="E884">
        <v>11</v>
      </c>
      <c r="F884" s="1">
        <v>45597</v>
      </c>
      <c r="G884" s="1">
        <v>45626</v>
      </c>
      <c r="H884">
        <v>614</v>
      </c>
      <c r="I884" t="s">
        <v>14</v>
      </c>
      <c r="J884">
        <v>665</v>
      </c>
    </row>
    <row r="885" spans="1:10" x14ac:dyDescent="0.3">
      <c r="A885" t="str">
        <f t="shared" si="73"/>
        <v>0181661340</v>
      </c>
      <c r="B885" t="s">
        <v>19</v>
      </c>
      <c r="C885" t="s">
        <v>76</v>
      </c>
      <c r="D885">
        <v>2024</v>
      </c>
      <c r="E885">
        <v>12</v>
      </c>
      <c r="F885" s="1">
        <v>45627</v>
      </c>
      <c r="G885" s="1">
        <v>45657</v>
      </c>
      <c r="H885">
        <v>614</v>
      </c>
      <c r="I885" t="s">
        <v>14</v>
      </c>
      <c r="J885">
        <v>720</v>
      </c>
    </row>
    <row r="886" spans="1:10" x14ac:dyDescent="0.3">
      <c r="A886" t="str">
        <f t="shared" si="73"/>
        <v>0181661340</v>
      </c>
      <c r="B886" t="s">
        <v>19</v>
      </c>
      <c r="C886" t="s">
        <v>76</v>
      </c>
      <c r="D886">
        <v>2025</v>
      </c>
      <c r="E886">
        <v>1</v>
      </c>
      <c r="F886" s="1">
        <v>45658</v>
      </c>
      <c r="G886" s="1">
        <v>45688</v>
      </c>
      <c r="H886">
        <v>614</v>
      </c>
      <c r="I886" t="s">
        <v>14</v>
      </c>
      <c r="J886">
        <v>705</v>
      </c>
    </row>
    <row r="887" spans="1:10" x14ac:dyDescent="0.3">
      <c r="A887" t="str">
        <f t="shared" si="73"/>
        <v>0181661340</v>
      </c>
      <c r="B887" t="s">
        <v>19</v>
      </c>
      <c r="C887" t="s">
        <v>76</v>
      </c>
      <c r="D887">
        <v>2025</v>
      </c>
      <c r="E887">
        <v>2</v>
      </c>
      <c r="F887" s="1">
        <v>45689</v>
      </c>
      <c r="G887" s="1">
        <v>45716</v>
      </c>
      <c r="H887">
        <v>614</v>
      </c>
      <c r="I887" t="s">
        <v>14</v>
      </c>
      <c r="J887">
        <v>583</v>
      </c>
    </row>
    <row r="888" spans="1:10" x14ac:dyDescent="0.3">
      <c r="A888" t="str">
        <f t="shared" si="73"/>
        <v>0181661340</v>
      </c>
      <c r="B888" t="s">
        <v>19</v>
      </c>
      <c r="C888" t="s">
        <v>76</v>
      </c>
      <c r="D888">
        <v>2025</v>
      </c>
      <c r="E888">
        <v>3</v>
      </c>
      <c r="F888" s="1">
        <v>45717</v>
      </c>
      <c r="G888" s="1">
        <v>45747</v>
      </c>
      <c r="H888">
        <v>614</v>
      </c>
      <c r="I888" t="s">
        <v>14</v>
      </c>
      <c r="J888">
        <v>565</v>
      </c>
    </row>
    <row r="889" spans="1:10" x14ac:dyDescent="0.3">
      <c r="A889" t="str">
        <f t="shared" si="73"/>
        <v>0181661340</v>
      </c>
      <c r="B889" t="s">
        <v>19</v>
      </c>
      <c r="C889" t="s">
        <v>76</v>
      </c>
      <c r="D889">
        <v>2025</v>
      </c>
      <c r="E889">
        <v>4</v>
      </c>
      <c r="F889" s="1">
        <v>45748</v>
      </c>
      <c r="G889" s="1">
        <v>45777</v>
      </c>
      <c r="H889">
        <v>614</v>
      </c>
      <c r="I889" t="s">
        <v>14</v>
      </c>
      <c r="J889">
        <v>465</v>
      </c>
    </row>
    <row r="890" spans="1:10" x14ac:dyDescent="0.3">
      <c r="A890" t="str">
        <f t="shared" si="73"/>
        <v>0181661340</v>
      </c>
      <c r="B890" t="s">
        <v>19</v>
      </c>
      <c r="C890" t="s">
        <v>76</v>
      </c>
      <c r="D890">
        <v>2025</v>
      </c>
      <c r="E890">
        <v>5</v>
      </c>
      <c r="F890" s="1">
        <v>45778</v>
      </c>
      <c r="G890" s="1">
        <v>45808</v>
      </c>
      <c r="H890">
        <v>614</v>
      </c>
      <c r="I890" t="s">
        <v>14</v>
      </c>
      <c r="J890">
        <v>416</v>
      </c>
    </row>
    <row r="891" spans="1:10" x14ac:dyDescent="0.3">
      <c r="A891" t="str">
        <f t="shared" ref="A891:A902" si="74">"0181661358"</f>
        <v>0181661358</v>
      </c>
      <c r="B891" t="s">
        <v>19</v>
      </c>
      <c r="C891" t="s">
        <v>77</v>
      </c>
      <c r="D891">
        <v>2024</v>
      </c>
      <c r="E891">
        <v>6</v>
      </c>
      <c r="F891" s="1">
        <v>45444</v>
      </c>
      <c r="G891" s="1">
        <v>45473</v>
      </c>
      <c r="H891">
        <v>614</v>
      </c>
      <c r="I891" t="s">
        <v>14</v>
      </c>
      <c r="J891">
        <v>97</v>
      </c>
    </row>
    <row r="892" spans="1:10" x14ac:dyDescent="0.3">
      <c r="A892" t="str">
        <f t="shared" si="74"/>
        <v>0181661358</v>
      </c>
      <c r="B892" t="s">
        <v>19</v>
      </c>
      <c r="C892" t="s">
        <v>77</v>
      </c>
      <c r="D892">
        <v>2024</v>
      </c>
      <c r="E892">
        <v>7</v>
      </c>
      <c r="F892" s="1">
        <v>45474</v>
      </c>
      <c r="G892" s="1">
        <v>45504</v>
      </c>
      <c r="H892">
        <v>614</v>
      </c>
      <c r="I892" t="s">
        <v>14</v>
      </c>
      <c r="J892">
        <v>104</v>
      </c>
    </row>
    <row r="893" spans="1:10" x14ac:dyDescent="0.3">
      <c r="A893" t="str">
        <f t="shared" si="74"/>
        <v>0181661358</v>
      </c>
      <c r="B893" t="s">
        <v>19</v>
      </c>
      <c r="C893" t="s">
        <v>77</v>
      </c>
      <c r="D893">
        <v>2024</v>
      </c>
      <c r="E893">
        <v>8</v>
      </c>
      <c r="F893" s="1">
        <v>45505</v>
      </c>
      <c r="G893" s="1">
        <v>45535</v>
      </c>
      <c r="H893">
        <v>614</v>
      </c>
      <c r="I893" t="s">
        <v>14</v>
      </c>
      <c r="J893">
        <v>120</v>
      </c>
    </row>
    <row r="894" spans="1:10" x14ac:dyDescent="0.3">
      <c r="A894" t="str">
        <f t="shared" si="74"/>
        <v>0181661358</v>
      </c>
      <c r="B894" t="s">
        <v>19</v>
      </c>
      <c r="C894" t="s">
        <v>77</v>
      </c>
      <c r="D894">
        <v>2024</v>
      </c>
      <c r="E894">
        <v>9</v>
      </c>
      <c r="F894" s="1">
        <v>45536</v>
      </c>
      <c r="G894" s="1">
        <v>45565</v>
      </c>
      <c r="H894">
        <v>614</v>
      </c>
      <c r="I894" t="s">
        <v>14</v>
      </c>
      <c r="J894">
        <v>138</v>
      </c>
    </row>
    <row r="895" spans="1:10" x14ac:dyDescent="0.3">
      <c r="A895" t="str">
        <f t="shared" si="74"/>
        <v>0181661358</v>
      </c>
      <c r="B895" t="s">
        <v>19</v>
      </c>
      <c r="C895" t="s">
        <v>77</v>
      </c>
      <c r="D895">
        <v>2024</v>
      </c>
      <c r="E895">
        <v>10</v>
      </c>
      <c r="F895" s="1">
        <v>45566</v>
      </c>
      <c r="G895" s="1">
        <v>45596</v>
      </c>
      <c r="H895">
        <v>614</v>
      </c>
      <c r="I895" t="s">
        <v>14</v>
      </c>
      <c r="J895">
        <v>166</v>
      </c>
    </row>
    <row r="896" spans="1:10" x14ac:dyDescent="0.3">
      <c r="A896" t="str">
        <f t="shared" si="74"/>
        <v>0181661358</v>
      </c>
      <c r="B896" t="s">
        <v>19</v>
      </c>
      <c r="C896" t="s">
        <v>77</v>
      </c>
      <c r="D896">
        <v>2024</v>
      </c>
      <c r="E896">
        <v>11</v>
      </c>
      <c r="F896" s="1">
        <v>45597</v>
      </c>
      <c r="G896" s="1">
        <v>45626</v>
      </c>
      <c r="H896">
        <v>614</v>
      </c>
      <c r="I896" t="s">
        <v>14</v>
      </c>
      <c r="J896">
        <v>178</v>
      </c>
    </row>
    <row r="897" spans="1:10" x14ac:dyDescent="0.3">
      <c r="A897" t="str">
        <f t="shared" si="74"/>
        <v>0181661358</v>
      </c>
      <c r="B897" t="s">
        <v>19</v>
      </c>
      <c r="C897" t="s">
        <v>77</v>
      </c>
      <c r="D897">
        <v>2024</v>
      </c>
      <c r="E897">
        <v>12</v>
      </c>
      <c r="F897" s="1">
        <v>45627</v>
      </c>
      <c r="G897" s="1">
        <v>45657</v>
      </c>
      <c r="H897">
        <v>614</v>
      </c>
      <c r="I897" t="s">
        <v>14</v>
      </c>
      <c r="J897">
        <v>193</v>
      </c>
    </row>
    <row r="898" spans="1:10" x14ac:dyDescent="0.3">
      <c r="A898" t="str">
        <f t="shared" si="74"/>
        <v>0181661358</v>
      </c>
      <c r="B898" t="s">
        <v>19</v>
      </c>
      <c r="C898" t="s">
        <v>77</v>
      </c>
      <c r="D898">
        <v>2025</v>
      </c>
      <c r="E898">
        <v>1</v>
      </c>
      <c r="F898" s="1">
        <v>45658</v>
      </c>
      <c r="G898" s="1">
        <v>45688</v>
      </c>
      <c r="H898">
        <v>614</v>
      </c>
      <c r="I898" t="s">
        <v>14</v>
      </c>
      <c r="J898">
        <v>189</v>
      </c>
    </row>
    <row r="899" spans="1:10" x14ac:dyDescent="0.3">
      <c r="A899" t="str">
        <f t="shared" si="74"/>
        <v>0181661358</v>
      </c>
      <c r="B899" t="s">
        <v>19</v>
      </c>
      <c r="C899" t="s">
        <v>77</v>
      </c>
      <c r="D899">
        <v>2025</v>
      </c>
      <c r="E899">
        <v>2</v>
      </c>
      <c r="F899" s="1">
        <v>45689</v>
      </c>
      <c r="G899" s="1">
        <v>45716</v>
      </c>
      <c r="H899">
        <v>614</v>
      </c>
      <c r="I899" t="s">
        <v>14</v>
      </c>
      <c r="J899">
        <v>156</v>
      </c>
    </row>
    <row r="900" spans="1:10" x14ac:dyDescent="0.3">
      <c r="A900" t="str">
        <f t="shared" si="74"/>
        <v>0181661358</v>
      </c>
      <c r="B900" t="s">
        <v>19</v>
      </c>
      <c r="C900" t="s">
        <v>77</v>
      </c>
      <c r="D900">
        <v>2025</v>
      </c>
      <c r="E900">
        <v>3</v>
      </c>
      <c r="F900" s="1">
        <v>45717</v>
      </c>
      <c r="G900" s="1">
        <v>45747</v>
      </c>
      <c r="H900">
        <v>614</v>
      </c>
      <c r="I900" t="s">
        <v>14</v>
      </c>
      <c r="J900">
        <v>151</v>
      </c>
    </row>
    <row r="901" spans="1:10" x14ac:dyDescent="0.3">
      <c r="A901" t="str">
        <f t="shared" si="74"/>
        <v>0181661358</v>
      </c>
      <c r="B901" t="s">
        <v>19</v>
      </c>
      <c r="C901" t="s">
        <v>77</v>
      </c>
      <c r="D901">
        <v>2025</v>
      </c>
      <c r="E901">
        <v>4</v>
      </c>
      <c r="F901" s="1">
        <v>45748</v>
      </c>
      <c r="G901" s="1">
        <v>45777</v>
      </c>
      <c r="H901">
        <v>614</v>
      </c>
      <c r="I901" t="s">
        <v>14</v>
      </c>
      <c r="J901">
        <v>125</v>
      </c>
    </row>
    <row r="902" spans="1:10" x14ac:dyDescent="0.3">
      <c r="A902" t="str">
        <f t="shared" si="74"/>
        <v>0181661358</v>
      </c>
      <c r="B902" t="s">
        <v>19</v>
      </c>
      <c r="C902" t="s">
        <v>77</v>
      </c>
      <c r="D902">
        <v>2025</v>
      </c>
      <c r="E902">
        <v>5</v>
      </c>
      <c r="F902" s="1">
        <v>45778</v>
      </c>
      <c r="G902" s="1">
        <v>45808</v>
      </c>
      <c r="H902">
        <v>614</v>
      </c>
      <c r="I902" t="s">
        <v>14</v>
      </c>
      <c r="J902">
        <v>111</v>
      </c>
    </row>
    <row r="903" spans="1:10" x14ac:dyDescent="0.3">
      <c r="A903" t="str">
        <f t="shared" ref="A903:A914" si="75">"0181661366"</f>
        <v>0181661366</v>
      </c>
      <c r="B903" t="s">
        <v>19</v>
      </c>
      <c r="C903" t="s">
        <v>76</v>
      </c>
      <c r="D903">
        <v>2024</v>
      </c>
      <c r="E903">
        <v>6</v>
      </c>
      <c r="F903" s="1">
        <v>45444</v>
      </c>
      <c r="G903" s="1">
        <v>45473</v>
      </c>
      <c r="H903">
        <v>614</v>
      </c>
      <c r="I903" t="s">
        <v>14</v>
      </c>
      <c r="J903">
        <v>398</v>
      </c>
    </row>
    <row r="904" spans="1:10" x14ac:dyDescent="0.3">
      <c r="A904" t="str">
        <f t="shared" si="75"/>
        <v>0181661366</v>
      </c>
      <c r="B904" t="s">
        <v>19</v>
      </c>
      <c r="C904" t="s">
        <v>76</v>
      </c>
      <c r="D904">
        <v>2024</v>
      </c>
      <c r="E904">
        <v>7</v>
      </c>
      <c r="F904" s="1">
        <v>45474</v>
      </c>
      <c r="G904" s="1">
        <v>45504</v>
      </c>
      <c r="H904">
        <v>614</v>
      </c>
      <c r="I904" t="s">
        <v>14</v>
      </c>
      <c r="J904">
        <v>431</v>
      </c>
    </row>
    <row r="905" spans="1:10" x14ac:dyDescent="0.3">
      <c r="A905" t="str">
        <f t="shared" si="75"/>
        <v>0181661366</v>
      </c>
      <c r="B905" t="s">
        <v>19</v>
      </c>
      <c r="C905" t="s">
        <v>76</v>
      </c>
      <c r="D905">
        <v>2024</v>
      </c>
      <c r="E905">
        <v>8</v>
      </c>
      <c r="F905" s="1">
        <v>45505</v>
      </c>
      <c r="G905" s="1">
        <v>45535</v>
      </c>
      <c r="H905">
        <v>614</v>
      </c>
      <c r="I905" t="s">
        <v>14</v>
      </c>
      <c r="J905">
        <v>490</v>
      </c>
    </row>
    <row r="906" spans="1:10" x14ac:dyDescent="0.3">
      <c r="A906" t="str">
        <f t="shared" si="75"/>
        <v>0181661366</v>
      </c>
      <c r="B906" t="s">
        <v>19</v>
      </c>
      <c r="C906" t="s">
        <v>76</v>
      </c>
      <c r="D906">
        <v>2024</v>
      </c>
      <c r="E906">
        <v>9</v>
      </c>
      <c r="F906" s="1">
        <v>45536</v>
      </c>
      <c r="G906" s="1">
        <v>45565</v>
      </c>
      <c r="H906">
        <v>614</v>
      </c>
      <c r="I906" t="s">
        <v>14</v>
      </c>
      <c r="J906">
        <v>561</v>
      </c>
    </row>
    <row r="907" spans="1:10" x14ac:dyDescent="0.3">
      <c r="A907" t="str">
        <f t="shared" si="75"/>
        <v>0181661366</v>
      </c>
      <c r="B907" t="s">
        <v>19</v>
      </c>
      <c r="C907" t="s">
        <v>76</v>
      </c>
      <c r="D907">
        <v>2024</v>
      </c>
      <c r="E907">
        <v>10</v>
      </c>
      <c r="F907" s="1">
        <v>45566</v>
      </c>
      <c r="G907" s="1">
        <v>45596</v>
      </c>
      <c r="H907">
        <v>614</v>
      </c>
      <c r="I907" t="s">
        <v>14</v>
      </c>
      <c r="J907">
        <v>675</v>
      </c>
    </row>
    <row r="908" spans="1:10" x14ac:dyDescent="0.3">
      <c r="A908" t="str">
        <f t="shared" si="75"/>
        <v>0181661366</v>
      </c>
      <c r="B908" t="s">
        <v>19</v>
      </c>
      <c r="C908" t="s">
        <v>76</v>
      </c>
      <c r="D908">
        <v>2024</v>
      </c>
      <c r="E908">
        <v>11</v>
      </c>
      <c r="F908" s="1">
        <v>45597</v>
      </c>
      <c r="G908" s="1">
        <v>45626</v>
      </c>
      <c r="H908">
        <v>614</v>
      </c>
      <c r="I908" t="s">
        <v>14</v>
      </c>
      <c r="J908">
        <v>730</v>
      </c>
    </row>
    <row r="909" spans="1:10" x14ac:dyDescent="0.3">
      <c r="A909" t="str">
        <f t="shared" si="75"/>
        <v>0181661366</v>
      </c>
      <c r="B909" t="s">
        <v>19</v>
      </c>
      <c r="C909" t="s">
        <v>76</v>
      </c>
      <c r="D909">
        <v>2024</v>
      </c>
      <c r="E909">
        <v>12</v>
      </c>
      <c r="F909" s="1">
        <v>45627</v>
      </c>
      <c r="G909" s="1">
        <v>45657</v>
      </c>
      <c r="H909">
        <v>614</v>
      </c>
      <c r="I909" t="s">
        <v>14</v>
      </c>
      <c r="J909">
        <v>798</v>
      </c>
    </row>
    <row r="910" spans="1:10" x14ac:dyDescent="0.3">
      <c r="A910" t="str">
        <f t="shared" si="75"/>
        <v>0181661366</v>
      </c>
      <c r="B910" t="s">
        <v>19</v>
      </c>
      <c r="C910" t="s">
        <v>76</v>
      </c>
      <c r="D910">
        <v>2025</v>
      </c>
      <c r="E910">
        <v>1</v>
      </c>
      <c r="F910" s="1">
        <v>45658</v>
      </c>
      <c r="G910" s="1">
        <v>45688</v>
      </c>
      <c r="H910">
        <v>614</v>
      </c>
      <c r="I910" t="s">
        <v>14</v>
      </c>
      <c r="J910">
        <v>690</v>
      </c>
    </row>
    <row r="911" spans="1:10" x14ac:dyDescent="0.3">
      <c r="A911" t="str">
        <f t="shared" si="75"/>
        <v>0181661366</v>
      </c>
      <c r="B911" t="s">
        <v>19</v>
      </c>
      <c r="C911" t="s">
        <v>76</v>
      </c>
      <c r="D911">
        <v>2025</v>
      </c>
      <c r="E911">
        <v>2</v>
      </c>
      <c r="F911" s="1">
        <v>45689</v>
      </c>
      <c r="G911" s="1">
        <v>45716</v>
      </c>
      <c r="H911">
        <v>614</v>
      </c>
      <c r="I911" t="s">
        <v>14</v>
      </c>
      <c r="J911">
        <v>601</v>
      </c>
    </row>
    <row r="912" spans="1:10" x14ac:dyDescent="0.3">
      <c r="A912" t="str">
        <f t="shared" si="75"/>
        <v>0181661366</v>
      </c>
      <c r="B912" t="s">
        <v>19</v>
      </c>
      <c r="C912" t="s">
        <v>76</v>
      </c>
      <c r="D912">
        <v>2025</v>
      </c>
      <c r="E912">
        <v>3</v>
      </c>
      <c r="F912" s="1">
        <v>45717</v>
      </c>
      <c r="G912" s="1">
        <v>45747</v>
      </c>
      <c r="H912">
        <v>614</v>
      </c>
      <c r="I912" t="s">
        <v>14</v>
      </c>
      <c r="J912">
        <v>554</v>
      </c>
    </row>
    <row r="913" spans="1:10" x14ac:dyDescent="0.3">
      <c r="A913" t="str">
        <f t="shared" si="75"/>
        <v>0181661366</v>
      </c>
      <c r="B913" t="s">
        <v>19</v>
      </c>
      <c r="C913" t="s">
        <v>76</v>
      </c>
      <c r="D913">
        <v>2025</v>
      </c>
      <c r="E913">
        <v>4</v>
      </c>
      <c r="F913" s="1">
        <v>45748</v>
      </c>
      <c r="G913" s="1">
        <v>45777</v>
      </c>
      <c r="H913">
        <v>614</v>
      </c>
      <c r="I913" t="s">
        <v>14</v>
      </c>
      <c r="J913">
        <v>455</v>
      </c>
    </row>
    <row r="914" spans="1:10" x14ac:dyDescent="0.3">
      <c r="A914" t="str">
        <f t="shared" si="75"/>
        <v>0181661366</v>
      </c>
      <c r="B914" t="s">
        <v>19</v>
      </c>
      <c r="C914" t="s">
        <v>76</v>
      </c>
      <c r="D914">
        <v>2025</v>
      </c>
      <c r="E914">
        <v>5</v>
      </c>
      <c r="F914" s="1">
        <v>45778</v>
      </c>
      <c r="G914" s="1">
        <v>45808</v>
      </c>
      <c r="H914">
        <v>614</v>
      </c>
      <c r="I914" t="s">
        <v>14</v>
      </c>
      <c r="J914">
        <v>395</v>
      </c>
    </row>
    <row r="915" spans="1:10" x14ac:dyDescent="0.3">
      <c r="A915" t="str">
        <f t="shared" ref="A915:A926" si="76">"0181661421"</f>
        <v>0181661421</v>
      </c>
      <c r="B915" t="s">
        <v>19</v>
      </c>
      <c r="C915" t="s">
        <v>78</v>
      </c>
      <c r="D915">
        <v>2024</v>
      </c>
      <c r="E915">
        <v>6</v>
      </c>
      <c r="F915" s="1">
        <v>45444</v>
      </c>
      <c r="G915" s="1">
        <v>45473</v>
      </c>
      <c r="H915">
        <v>614</v>
      </c>
      <c r="I915" t="s">
        <v>14</v>
      </c>
      <c r="J915">
        <v>231</v>
      </c>
    </row>
    <row r="916" spans="1:10" x14ac:dyDescent="0.3">
      <c r="A916" t="str">
        <f t="shared" si="76"/>
        <v>0181661421</v>
      </c>
      <c r="B916" t="s">
        <v>19</v>
      </c>
      <c r="C916" t="s">
        <v>78</v>
      </c>
      <c r="D916">
        <v>2024</v>
      </c>
      <c r="E916">
        <v>7</v>
      </c>
      <c r="F916" s="1">
        <v>45474</v>
      </c>
      <c r="G916" s="1">
        <v>45504</v>
      </c>
      <c r="H916">
        <v>614</v>
      </c>
      <c r="I916" t="s">
        <v>14</v>
      </c>
      <c r="J916">
        <v>243</v>
      </c>
    </row>
    <row r="917" spans="1:10" x14ac:dyDescent="0.3">
      <c r="A917" t="str">
        <f t="shared" si="76"/>
        <v>0181661421</v>
      </c>
      <c r="B917" t="s">
        <v>19</v>
      </c>
      <c r="C917" t="s">
        <v>78</v>
      </c>
      <c r="D917">
        <v>2024</v>
      </c>
      <c r="E917">
        <v>8</v>
      </c>
      <c r="F917" s="1">
        <v>45505</v>
      </c>
      <c r="G917" s="1">
        <v>45535</v>
      </c>
      <c r="H917">
        <v>614</v>
      </c>
      <c r="I917" t="s">
        <v>14</v>
      </c>
      <c r="J917">
        <v>276</v>
      </c>
    </row>
    <row r="918" spans="1:10" x14ac:dyDescent="0.3">
      <c r="A918" t="str">
        <f t="shared" si="76"/>
        <v>0181661421</v>
      </c>
      <c r="B918" t="s">
        <v>19</v>
      </c>
      <c r="C918" t="s">
        <v>78</v>
      </c>
      <c r="D918">
        <v>2024</v>
      </c>
      <c r="E918">
        <v>9</v>
      </c>
      <c r="F918" s="1">
        <v>45536</v>
      </c>
      <c r="G918" s="1">
        <v>45565</v>
      </c>
      <c r="H918">
        <v>614</v>
      </c>
      <c r="I918" t="s">
        <v>14</v>
      </c>
      <c r="J918">
        <v>329</v>
      </c>
    </row>
    <row r="919" spans="1:10" x14ac:dyDescent="0.3">
      <c r="A919" t="str">
        <f t="shared" si="76"/>
        <v>0181661421</v>
      </c>
      <c r="B919" t="s">
        <v>19</v>
      </c>
      <c r="C919" t="s">
        <v>78</v>
      </c>
      <c r="D919">
        <v>2024</v>
      </c>
      <c r="E919">
        <v>10</v>
      </c>
      <c r="F919" s="1">
        <v>45566</v>
      </c>
      <c r="G919" s="1">
        <v>45596</v>
      </c>
      <c r="H919">
        <v>614</v>
      </c>
      <c r="I919" t="s">
        <v>14</v>
      </c>
      <c r="J919">
        <v>383</v>
      </c>
    </row>
    <row r="920" spans="1:10" x14ac:dyDescent="0.3">
      <c r="A920" t="str">
        <f t="shared" si="76"/>
        <v>0181661421</v>
      </c>
      <c r="B920" t="s">
        <v>19</v>
      </c>
      <c r="C920" t="s">
        <v>78</v>
      </c>
      <c r="D920">
        <v>2024</v>
      </c>
      <c r="E920">
        <v>11</v>
      </c>
      <c r="F920" s="1">
        <v>45597</v>
      </c>
      <c r="G920" s="1">
        <v>45626</v>
      </c>
      <c r="H920">
        <v>614</v>
      </c>
      <c r="I920" t="s">
        <v>14</v>
      </c>
      <c r="J920">
        <v>408</v>
      </c>
    </row>
    <row r="921" spans="1:10" x14ac:dyDescent="0.3">
      <c r="A921" t="str">
        <f t="shared" si="76"/>
        <v>0181661421</v>
      </c>
      <c r="B921" t="s">
        <v>19</v>
      </c>
      <c r="C921" t="s">
        <v>78</v>
      </c>
      <c r="D921">
        <v>2024</v>
      </c>
      <c r="E921">
        <v>12</v>
      </c>
      <c r="F921" s="1">
        <v>45627</v>
      </c>
      <c r="G921" s="1">
        <v>45657</v>
      </c>
      <c r="H921">
        <v>614</v>
      </c>
      <c r="I921" t="s">
        <v>14</v>
      </c>
      <c r="J921">
        <v>438</v>
      </c>
    </row>
    <row r="922" spans="1:10" x14ac:dyDescent="0.3">
      <c r="A922" t="str">
        <f t="shared" si="76"/>
        <v>0181661421</v>
      </c>
      <c r="B922" t="s">
        <v>19</v>
      </c>
      <c r="C922" t="s">
        <v>78</v>
      </c>
      <c r="D922">
        <v>2025</v>
      </c>
      <c r="E922">
        <v>1</v>
      </c>
      <c r="F922" s="1">
        <v>45658</v>
      </c>
      <c r="G922" s="1">
        <v>45688</v>
      </c>
      <c r="H922">
        <v>614</v>
      </c>
      <c r="I922" t="s">
        <v>14</v>
      </c>
      <c r="J922">
        <v>415</v>
      </c>
    </row>
    <row r="923" spans="1:10" x14ac:dyDescent="0.3">
      <c r="A923" t="str">
        <f t="shared" si="76"/>
        <v>0181661421</v>
      </c>
      <c r="B923" t="s">
        <v>19</v>
      </c>
      <c r="C923" t="s">
        <v>78</v>
      </c>
      <c r="D923">
        <v>2025</v>
      </c>
      <c r="E923">
        <v>2</v>
      </c>
      <c r="F923" s="1">
        <v>45689</v>
      </c>
      <c r="G923" s="1">
        <v>45716</v>
      </c>
      <c r="H923">
        <v>614</v>
      </c>
      <c r="I923" t="s">
        <v>14</v>
      </c>
      <c r="J923">
        <v>344</v>
      </c>
    </row>
    <row r="924" spans="1:10" x14ac:dyDescent="0.3">
      <c r="A924" t="str">
        <f t="shared" si="76"/>
        <v>0181661421</v>
      </c>
      <c r="B924" t="s">
        <v>19</v>
      </c>
      <c r="C924" t="s">
        <v>78</v>
      </c>
      <c r="D924">
        <v>2025</v>
      </c>
      <c r="E924">
        <v>3</v>
      </c>
      <c r="F924" s="1">
        <v>45717</v>
      </c>
      <c r="G924" s="1">
        <v>45747</v>
      </c>
      <c r="H924">
        <v>614</v>
      </c>
      <c r="I924" t="s">
        <v>14</v>
      </c>
      <c r="J924">
        <v>333</v>
      </c>
    </row>
    <row r="925" spans="1:10" x14ac:dyDescent="0.3">
      <c r="A925" t="str">
        <f t="shared" si="76"/>
        <v>0181661421</v>
      </c>
      <c r="B925" t="s">
        <v>19</v>
      </c>
      <c r="C925" t="s">
        <v>78</v>
      </c>
      <c r="D925">
        <v>2025</v>
      </c>
      <c r="E925">
        <v>4</v>
      </c>
      <c r="F925" s="1">
        <v>45748</v>
      </c>
      <c r="G925" s="1">
        <v>45777</v>
      </c>
      <c r="H925">
        <v>614</v>
      </c>
      <c r="I925" t="s">
        <v>14</v>
      </c>
      <c r="J925">
        <v>276</v>
      </c>
    </row>
    <row r="926" spans="1:10" x14ac:dyDescent="0.3">
      <c r="A926" t="str">
        <f t="shared" si="76"/>
        <v>0181661421</v>
      </c>
      <c r="B926" t="s">
        <v>19</v>
      </c>
      <c r="C926" t="s">
        <v>78</v>
      </c>
      <c r="D926">
        <v>2025</v>
      </c>
      <c r="E926">
        <v>5</v>
      </c>
      <c r="F926" s="1">
        <v>45778</v>
      </c>
      <c r="G926" s="1">
        <v>45808</v>
      </c>
      <c r="H926">
        <v>614</v>
      </c>
      <c r="I926" t="s">
        <v>14</v>
      </c>
      <c r="J926">
        <v>245</v>
      </c>
    </row>
    <row r="927" spans="1:10" x14ac:dyDescent="0.3">
      <c r="A927" t="str">
        <f t="shared" ref="A927:A938" si="77">"0181661439"</f>
        <v>0181661439</v>
      </c>
      <c r="B927" t="s">
        <v>19</v>
      </c>
      <c r="C927" t="s">
        <v>78</v>
      </c>
      <c r="D927">
        <v>2024</v>
      </c>
      <c r="E927">
        <v>6</v>
      </c>
      <c r="F927" s="1">
        <v>45444</v>
      </c>
      <c r="G927" s="1">
        <v>45473</v>
      </c>
      <c r="H927">
        <v>614</v>
      </c>
      <c r="I927" t="s">
        <v>14</v>
      </c>
      <c r="J927">
        <v>280</v>
      </c>
    </row>
    <row r="928" spans="1:10" x14ac:dyDescent="0.3">
      <c r="A928" t="str">
        <f t="shared" si="77"/>
        <v>0181661439</v>
      </c>
      <c r="B928" t="s">
        <v>19</v>
      </c>
      <c r="C928" t="s">
        <v>78</v>
      </c>
      <c r="D928">
        <v>2024</v>
      </c>
      <c r="E928">
        <v>7</v>
      </c>
      <c r="F928" s="1">
        <v>45474</v>
      </c>
      <c r="G928" s="1">
        <v>45504</v>
      </c>
      <c r="H928">
        <v>614</v>
      </c>
      <c r="I928" t="s">
        <v>14</v>
      </c>
      <c r="J928">
        <v>300</v>
      </c>
    </row>
    <row r="929" spans="1:10" x14ac:dyDescent="0.3">
      <c r="A929" t="str">
        <f t="shared" si="77"/>
        <v>0181661439</v>
      </c>
      <c r="B929" t="s">
        <v>19</v>
      </c>
      <c r="C929" t="s">
        <v>78</v>
      </c>
      <c r="D929">
        <v>2024</v>
      </c>
      <c r="E929">
        <v>8</v>
      </c>
      <c r="F929" s="1">
        <v>45505</v>
      </c>
      <c r="G929" s="1">
        <v>45535</v>
      </c>
      <c r="H929">
        <v>614</v>
      </c>
      <c r="I929" t="s">
        <v>14</v>
      </c>
      <c r="J929">
        <v>343</v>
      </c>
    </row>
    <row r="930" spans="1:10" x14ac:dyDescent="0.3">
      <c r="A930" t="str">
        <f t="shared" si="77"/>
        <v>0181661439</v>
      </c>
      <c r="B930" t="s">
        <v>19</v>
      </c>
      <c r="C930" t="s">
        <v>78</v>
      </c>
      <c r="D930">
        <v>2024</v>
      </c>
      <c r="E930">
        <v>9</v>
      </c>
      <c r="F930" s="1">
        <v>45536</v>
      </c>
      <c r="G930" s="1">
        <v>45565</v>
      </c>
      <c r="H930">
        <v>614</v>
      </c>
      <c r="I930" t="s">
        <v>14</v>
      </c>
      <c r="J930">
        <v>398</v>
      </c>
    </row>
    <row r="931" spans="1:10" x14ac:dyDescent="0.3">
      <c r="A931" t="str">
        <f t="shared" si="77"/>
        <v>0181661439</v>
      </c>
      <c r="B931" t="s">
        <v>19</v>
      </c>
      <c r="C931" t="s">
        <v>78</v>
      </c>
      <c r="D931">
        <v>2024</v>
      </c>
      <c r="E931">
        <v>10</v>
      </c>
      <c r="F931" s="1">
        <v>45566</v>
      </c>
      <c r="G931" s="1">
        <v>45596</v>
      </c>
      <c r="H931">
        <v>614</v>
      </c>
      <c r="I931" t="s">
        <v>14</v>
      </c>
      <c r="J931">
        <v>478</v>
      </c>
    </row>
    <row r="932" spans="1:10" x14ac:dyDescent="0.3">
      <c r="A932" t="str">
        <f t="shared" si="77"/>
        <v>0181661439</v>
      </c>
      <c r="B932" t="s">
        <v>19</v>
      </c>
      <c r="C932" t="s">
        <v>78</v>
      </c>
      <c r="D932">
        <v>2024</v>
      </c>
      <c r="E932">
        <v>11</v>
      </c>
      <c r="F932" s="1">
        <v>45597</v>
      </c>
      <c r="G932" s="1">
        <v>45626</v>
      </c>
      <c r="H932">
        <v>614</v>
      </c>
      <c r="I932" t="s">
        <v>14</v>
      </c>
      <c r="J932">
        <v>507</v>
      </c>
    </row>
    <row r="933" spans="1:10" x14ac:dyDescent="0.3">
      <c r="A933" t="str">
        <f t="shared" si="77"/>
        <v>0181661439</v>
      </c>
      <c r="B933" t="s">
        <v>19</v>
      </c>
      <c r="C933" t="s">
        <v>78</v>
      </c>
      <c r="D933">
        <v>2024</v>
      </c>
      <c r="E933">
        <v>12</v>
      </c>
      <c r="F933" s="1">
        <v>45627</v>
      </c>
      <c r="G933" s="1">
        <v>45657</v>
      </c>
      <c r="H933">
        <v>614</v>
      </c>
      <c r="I933" t="s">
        <v>14</v>
      </c>
      <c r="J933">
        <v>534</v>
      </c>
    </row>
    <row r="934" spans="1:10" x14ac:dyDescent="0.3">
      <c r="A934" t="str">
        <f t="shared" si="77"/>
        <v>0181661439</v>
      </c>
      <c r="B934" t="s">
        <v>19</v>
      </c>
      <c r="C934" t="s">
        <v>78</v>
      </c>
      <c r="D934">
        <v>2025</v>
      </c>
      <c r="E934">
        <v>1</v>
      </c>
      <c r="F934" s="1">
        <v>45658</v>
      </c>
      <c r="G934" s="1">
        <v>45688</v>
      </c>
      <c r="H934">
        <v>614</v>
      </c>
      <c r="I934" t="s">
        <v>14</v>
      </c>
      <c r="J934">
        <v>522</v>
      </c>
    </row>
    <row r="935" spans="1:10" x14ac:dyDescent="0.3">
      <c r="A935" t="str">
        <f t="shared" si="77"/>
        <v>0181661439</v>
      </c>
      <c r="B935" t="s">
        <v>19</v>
      </c>
      <c r="C935" t="s">
        <v>78</v>
      </c>
      <c r="D935">
        <v>2025</v>
      </c>
      <c r="E935">
        <v>2</v>
      </c>
      <c r="F935" s="1">
        <v>45689</v>
      </c>
      <c r="G935" s="1">
        <v>45716</v>
      </c>
      <c r="H935">
        <v>614</v>
      </c>
      <c r="I935" t="s">
        <v>14</v>
      </c>
      <c r="J935">
        <v>432</v>
      </c>
    </row>
    <row r="936" spans="1:10" x14ac:dyDescent="0.3">
      <c r="A936" t="str">
        <f t="shared" si="77"/>
        <v>0181661439</v>
      </c>
      <c r="B936" t="s">
        <v>19</v>
      </c>
      <c r="C936" t="s">
        <v>78</v>
      </c>
      <c r="D936">
        <v>2025</v>
      </c>
      <c r="E936">
        <v>3</v>
      </c>
      <c r="F936" s="1">
        <v>45717</v>
      </c>
      <c r="G936" s="1">
        <v>45747</v>
      </c>
      <c r="H936">
        <v>614</v>
      </c>
      <c r="I936" t="s">
        <v>14</v>
      </c>
      <c r="J936">
        <v>417</v>
      </c>
    </row>
    <row r="937" spans="1:10" x14ac:dyDescent="0.3">
      <c r="A937" t="str">
        <f t="shared" si="77"/>
        <v>0181661439</v>
      </c>
      <c r="B937" t="s">
        <v>19</v>
      </c>
      <c r="C937" t="s">
        <v>78</v>
      </c>
      <c r="D937">
        <v>2025</v>
      </c>
      <c r="E937">
        <v>4</v>
      </c>
      <c r="F937" s="1">
        <v>45748</v>
      </c>
      <c r="G937" s="1">
        <v>45777</v>
      </c>
      <c r="H937">
        <v>614</v>
      </c>
      <c r="I937" t="s">
        <v>14</v>
      </c>
      <c r="J937">
        <v>345</v>
      </c>
    </row>
    <row r="938" spans="1:10" x14ac:dyDescent="0.3">
      <c r="A938" t="str">
        <f t="shared" si="77"/>
        <v>0181661439</v>
      </c>
      <c r="B938" t="s">
        <v>19</v>
      </c>
      <c r="C938" t="s">
        <v>78</v>
      </c>
      <c r="D938">
        <v>2025</v>
      </c>
      <c r="E938">
        <v>5</v>
      </c>
      <c r="F938" s="1">
        <v>45778</v>
      </c>
      <c r="G938" s="1">
        <v>45808</v>
      </c>
      <c r="H938">
        <v>614</v>
      </c>
      <c r="I938" t="s">
        <v>14</v>
      </c>
      <c r="J938">
        <v>307</v>
      </c>
    </row>
    <row r="939" spans="1:10" x14ac:dyDescent="0.3">
      <c r="A939" t="str">
        <f t="shared" ref="A939:A950" si="78">"0181661447"</f>
        <v>0181661447</v>
      </c>
      <c r="B939" t="s">
        <v>19</v>
      </c>
      <c r="C939" t="s">
        <v>79</v>
      </c>
      <c r="D939">
        <v>2024</v>
      </c>
      <c r="E939">
        <v>6</v>
      </c>
      <c r="F939" s="1">
        <v>45444</v>
      </c>
      <c r="G939" s="1">
        <v>45473</v>
      </c>
      <c r="H939">
        <v>614</v>
      </c>
      <c r="I939" t="s">
        <v>14</v>
      </c>
      <c r="J939">
        <v>395</v>
      </c>
    </row>
    <row r="940" spans="1:10" x14ac:dyDescent="0.3">
      <c r="A940" t="str">
        <f t="shared" si="78"/>
        <v>0181661447</v>
      </c>
      <c r="B940" t="s">
        <v>19</v>
      </c>
      <c r="C940" t="s">
        <v>79</v>
      </c>
      <c r="D940">
        <v>2024</v>
      </c>
      <c r="E940">
        <v>7</v>
      </c>
      <c r="F940" s="1">
        <v>45474</v>
      </c>
      <c r="G940" s="1">
        <v>45504</v>
      </c>
      <c r="H940">
        <v>614</v>
      </c>
      <c r="I940" t="s">
        <v>14</v>
      </c>
      <c r="J940">
        <v>424</v>
      </c>
    </row>
    <row r="941" spans="1:10" x14ac:dyDescent="0.3">
      <c r="A941" t="str">
        <f t="shared" si="78"/>
        <v>0181661447</v>
      </c>
      <c r="B941" t="s">
        <v>19</v>
      </c>
      <c r="C941" t="s">
        <v>79</v>
      </c>
      <c r="D941">
        <v>2024</v>
      </c>
      <c r="E941">
        <v>8</v>
      </c>
      <c r="F941" s="1">
        <v>45505</v>
      </c>
      <c r="G941" s="1">
        <v>45535</v>
      </c>
      <c r="H941">
        <v>614</v>
      </c>
      <c r="I941" t="s">
        <v>14</v>
      </c>
      <c r="J941">
        <v>487</v>
      </c>
    </row>
    <row r="942" spans="1:10" x14ac:dyDescent="0.3">
      <c r="A942" t="str">
        <f t="shared" si="78"/>
        <v>0181661447</v>
      </c>
      <c r="B942" t="s">
        <v>19</v>
      </c>
      <c r="C942" t="s">
        <v>79</v>
      </c>
      <c r="D942">
        <v>2024</v>
      </c>
      <c r="E942">
        <v>9</v>
      </c>
      <c r="F942" s="1">
        <v>45536</v>
      </c>
      <c r="G942" s="1">
        <v>45565</v>
      </c>
      <c r="H942">
        <v>614</v>
      </c>
      <c r="I942" t="s">
        <v>14</v>
      </c>
      <c r="J942">
        <v>558</v>
      </c>
    </row>
    <row r="943" spans="1:10" x14ac:dyDescent="0.3">
      <c r="A943" t="str">
        <f t="shared" si="78"/>
        <v>0181661447</v>
      </c>
      <c r="B943" t="s">
        <v>19</v>
      </c>
      <c r="C943" t="s">
        <v>79</v>
      </c>
      <c r="D943">
        <v>2024</v>
      </c>
      <c r="E943">
        <v>10</v>
      </c>
      <c r="F943" s="1">
        <v>45566</v>
      </c>
      <c r="G943" s="1">
        <v>45596</v>
      </c>
      <c r="H943">
        <v>614</v>
      </c>
      <c r="I943" t="s">
        <v>14</v>
      </c>
      <c r="J943">
        <v>677</v>
      </c>
    </row>
    <row r="944" spans="1:10" x14ac:dyDescent="0.3">
      <c r="A944" t="str">
        <f t="shared" si="78"/>
        <v>0181661447</v>
      </c>
      <c r="B944" t="s">
        <v>19</v>
      </c>
      <c r="C944" t="s">
        <v>79</v>
      </c>
      <c r="D944">
        <v>2024</v>
      </c>
      <c r="E944">
        <v>11</v>
      </c>
      <c r="F944" s="1">
        <v>45597</v>
      </c>
      <c r="G944" s="1">
        <v>45626</v>
      </c>
      <c r="H944">
        <v>614</v>
      </c>
      <c r="I944" t="s">
        <v>14</v>
      </c>
      <c r="J944">
        <v>707</v>
      </c>
    </row>
    <row r="945" spans="1:10" x14ac:dyDescent="0.3">
      <c r="A945" t="str">
        <f t="shared" si="78"/>
        <v>0181661447</v>
      </c>
      <c r="B945" t="s">
        <v>19</v>
      </c>
      <c r="C945" t="s">
        <v>79</v>
      </c>
      <c r="D945">
        <v>2024</v>
      </c>
      <c r="E945">
        <v>12</v>
      </c>
      <c r="F945" s="1">
        <v>45627</v>
      </c>
      <c r="G945" s="1">
        <v>45657</v>
      </c>
      <c r="H945">
        <v>614</v>
      </c>
      <c r="I945" t="s">
        <v>14</v>
      </c>
      <c r="J945">
        <v>819</v>
      </c>
    </row>
    <row r="946" spans="1:10" x14ac:dyDescent="0.3">
      <c r="A946" t="str">
        <f t="shared" si="78"/>
        <v>0181661447</v>
      </c>
      <c r="B946" t="s">
        <v>19</v>
      </c>
      <c r="C946" t="s">
        <v>79</v>
      </c>
      <c r="D946">
        <v>2025</v>
      </c>
      <c r="E946">
        <v>1</v>
      </c>
      <c r="F946" s="1">
        <v>45658</v>
      </c>
      <c r="G946" s="1">
        <v>45688</v>
      </c>
      <c r="H946">
        <v>614</v>
      </c>
      <c r="I946" t="s">
        <v>14</v>
      </c>
      <c r="J946">
        <v>795</v>
      </c>
    </row>
    <row r="947" spans="1:10" x14ac:dyDescent="0.3">
      <c r="A947" t="str">
        <f t="shared" si="78"/>
        <v>0181661447</v>
      </c>
      <c r="B947" t="s">
        <v>19</v>
      </c>
      <c r="C947" t="s">
        <v>79</v>
      </c>
      <c r="D947">
        <v>2025</v>
      </c>
      <c r="E947">
        <v>2</v>
      </c>
      <c r="F947" s="1">
        <v>45689</v>
      </c>
      <c r="G947" s="1">
        <v>45716</v>
      </c>
      <c r="H947">
        <v>614</v>
      </c>
      <c r="I947" t="s">
        <v>14</v>
      </c>
      <c r="J947">
        <v>672</v>
      </c>
    </row>
    <row r="948" spans="1:10" x14ac:dyDescent="0.3">
      <c r="A948" t="str">
        <f t="shared" si="78"/>
        <v>0181661447</v>
      </c>
      <c r="B948" t="s">
        <v>19</v>
      </c>
      <c r="C948" t="s">
        <v>79</v>
      </c>
      <c r="D948">
        <v>2025</v>
      </c>
      <c r="E948">
        <v>3</v>
      </c>
      <c r="F948" s="1">
        <v>45717</v>
      </c>
      <c r="G948" s="1">
        <v>45747</v>
      </c>
      <c r="H948">
        <v>614</v>
      </c>
      <c r="I948" t="s">
        <v>14</v>
      </c>
      <c r="J948">
        <v>686</v>
      </c>
    </row>
    <row r="949" spans="1:10" x14ac:dyDescent="0.3">
      <c r="A949" t="str">
        <f t="shared" si="78"/>
        <v>0181661447</v>
      </c>
      <c r="B949" t="s">
        <v>19</v>
      </c>
      <c r="C949" t="s">
        <v>79</v>
      </c>
      <c r="D949">
        <v>2025</v>
      </c>
      <c r="E949">
        <v>4</v>
      </c>
      <c r="F949" s="1">
        <v>45748</v>
      </c>
      <c r="G949" s="1">
        <v>45777</v>
      </c>
      <c r="H949">
        <v>614</v>
      </c>
      <c r="I949" t="s">
        <v>14</v>
      </c>
      <c r="J949">
        <v>569</v>
      </c>
    </row>
    <row r="950" spans="1:10" x14ac:dyDescent="0.3">
      <c r="A950" t="str">
        <f t="shared" si="78"/>
        <v>0181661447</v>
      </c>
      <c r="B950" t="s">
        <v>19</v>
      </c>
      <c r="C950" t="s">
        <v>79</v>
      </c>
      <c r="D950">
        <v>2025</v>
      </c>
      <c r="E950">
        <v>5</v>
      </c>
      <c r="F950" s="1">
        <v>45778</v>
      </c>
      <c r="G950" s="1">
        <v>45808</v>
      </c>
      <c r="H950">
        <v>614</v>
      </c>
      <c r="I950" t="s">
        <v>14</v>
      </c>
      <c r="J950">
        <v>507</v>
      </c>
    </row>
    <row r="951" spans="1:10" x14ac:dyDescent="0.3">
      <c r="A951" t="str">
        <f t="shared" ref="A951:A962" si="79">"0181661544"</f>
        <v>0181661544</v>
      </c>
      <c r="B951" t="s">
        <v>19</v>
      </c>
      <c r="C951" t="s">
        <v>73</v>
      </c>
      <c r="D951">
        <v>2024</v>
      </c>
      <c r="E951">
        <v>6</v>
      </c>
      <c r="F951" s="1">
        <v>45444</v>
      </c>
      <c r="G951" s="1">
        <v>45473</v>
      </c>
      <c r="H951">
        <v>614</v>
      </c>
      <c r="I951" t="s">
        <v>14</v>
      </c>
      <c r="J951">
        <v>629</v>
      </c>
    </row>
    <row r="952" spans="1:10" x14ac:dyDescent="0.3">
      <c r="A952" t="str">
        <f t="shared" si="79"/>
        <v>0181661544</v>
      </c>
      <c r="B952" t="s">
        <v>19</v>
      </c>
      <c r="C952" t="s">
        <v>73</v>
      </c>
      <c r="D952">
        <v>2024</v>
      </c>
      <c r="E952">
        <v>7</v>
      </c>
      <c r="F952" s="1">
        <v>45474</v>
      </c>
      <c r="G952" s="1">
        <v>45504</v>
      </c>
      <c r="H952">
        <v>614</v>
      </c>
      <c r="I952" t="s">
        <v>14</v>
      </c>
      <c r="J952">
        <v>684</v>
      </c>
    </row>
    <row r="953" spans="1:10" x14ac:dyDescent="0.3">
      <c r="A953" t="str">
        <f t="shared" si="79"/>
        <v>0181661544</v>
      </c>
      <c r="B953" t="s">
        <v>19</v>
      </c>
      <c r="C953" t="s">
        <v>73</v>
      </c>
      <c r="D953">
        <v>2024</v>
      </c>
      <c r="E953">
        <v>8</v>
      </c>
      <c r="F953" s="1">
        <v>45505</v>
      </c>
      <c r="G953" s="1">
        <v>45535</v>
      </c>
      <c r="H953">
        <v>614</v>
      </c>
      <c r="I953" t="s">
        <v>14</v>
      </c>
      <c r="J953">
        <v>788</v>
      </c>
    </row>
    <row r="954" spans="1:10" x14ac:dyDescent="0.3">
      <c r="A954" t="str">
        <f t="shared" si="79"/>
        <v>0181661544</v>
      </c>
      <c r="B954" t="s">
        <v>19</v>
      </c>
      <c r="C954" t="s">
        <v>73</v>
      </c>
      <c r="D954">
        <v>2024</v>
      </c>
      <c r="E954">
        <v>9</v>
      </c>
      <c r="F954" s="1">
        <v>45536</v>
      </c>
      <c r="G954" s="1">
        <v>45565</v>
      </c>
      <c r="H954">
        <v>614</v>
      </c>
      <c r="I954" t="s">
        <v>14</v>
      </c>
      <c r="J954">
        <v>903</v>
      </c>
    </row>
    <row r="955" spans="1:10" x14ac:dyDescent="0.3">
      <c r="A955" t="str">
        <f t="shared" si="79"/>
        <v>0181661544</v>
      </c>
      <c r="B955" t="s">
        <v>19</v>
      </c>
      <c r="C955" t="s">
        <v>73</v>
      </c>
      <c r="D955">
        <v>2024</v>
      </c>
      <c r="E955">
        <v>10</v>
      </c>
      <c r="F955" s="1">
        <v>45566</v>
      </c>
      <c r="G955" s="1">
        <v>45596</v>
      </c>
      <c r="H955">
        <v>614</v>
      </c>
      <c r="I955" t="s">
        <v>14</v>
      </c>
      <c r="J955">
        <v>1092</v>
      </c>
    </row>
    <row r="956" spans="1:10" x14ac:dyDescent="0.3">
      <c r="A956" t="str">
        <f t="shared" si="79"/>
        <v>0181661544</v>
      </c>
      <c r="B956" t="s">
        <v>19</v>
      </c>
      <c r="C956" t="s">
        <v>73</v>
      </c>
      <c r="D956">
        <v>2024</v>
      </c>
      <c r="E956">
        <v>11</v>
      </c>
      <c r="F956" s="1">
        <v>45597</v>
      </c>
      <c r="G956" s="1">
        <v>45626</v>
      </c>
      <c r="H956">
        <v>614</v>
      </c>
      <c r="I956" t="s">
        <v>14</v>
      </c>
      <c r="J956">
        <v>1148</v>
      </c>
    </row>
    <row r="957" spans="1:10" x14ac:dyDescent="0.3">
      <c r="A957" t="str">
        <f t="shared" si="79"/>
        <v>0181661544</v>
      </c>
      <c r="B957" t="s">
        <v>19</v>
      </c>
      <c r="C957" t="s">
        <v>73</v>
      </c>
      <c r="D957">
        <v>2024</v>
      </c>
      <c r="E957">
        <v>12</v>
      </c>
      <c r="F957" s="1">
        <v>45627</v>
      </c>
      <c r="G957" s="1">
        <v>45657</v>
      </c>
      <c r="H957">
        <v>614</v>
      </c>
      <c r="I957" t="s">
        <v>14</v>
      </c>
      <c r="J957">
        <v>1252</v>
      </c>
    </row>
    <row r="958" spans="1:10" x14ac:dyDescent="0.3">
      <c r="A958" t="str">
        <f t="shared" si="79"/>
        <v>0181661544</v>
      </c>
      <c r="B958" t="s">
        <v>19</v>
      </c>
      <c r="C958" t="s">
        <v>73</v>
      </c>
      <c r="D958">
        <v>2025</v>
      </c>
      <c r="E958">
        <v>1</v>
      </c>
      <c r="F958" s="1">
        <v>45658</v>
      </c>
      <c r="G958" s="1">
        <v>45688</v>
      </c>
      <c r="H958">
        <v>614</v>
      </c>
      <c r="I958" t="s">
        <v>14</v>
      </c>
      <c r="J958">
        <v>1350</v>
      </c>
    </row>
    <row r="959" spans="1:10" x14ac:dyDescent="0.3">
      <c r="A959" t="str">
        <f t="shared" si="79"/>
        <v>0181661544</v>
      </c>
      <c r="B959" t="s">
        <v>19</v>
      </c>
      <c r="C959" t="s">
        <v>73</v>
      </c>
      <c r="D959">
        <v>2025</v>
      </c>
      <c r="E959">
        <v>2</v>
      </c>
      <c r="F959" s="1">
        <v>45689</v>
      </c>
      <c r="G959" s="1">
        <v>45716</v>
      </c>
      <c r="H959">
        <v>614</v>
      </c>
      <c r="I959" t="s">
        <v>14</v>
      </c>
      <c r="J959">
        <v>1019</v>
      </c>
    </row>
    <row r="960" spans="1:10" x14ac:dyDescent="0.3">
      <c r="A960" t="str">
        <f t="shared" si="79"/>
        <v>0181661544</v>
      </c>
      <c r="B960" t="s">
        <v>19</v>
      </c>
      <c r="C960" t="s">
        <v>73</v>
      </c>
      <c r="D960">
        <v>2025</v>
      </c>
      <c r="E960">
        <v>3</v>
      </c>
      <c r="F960" s="1">
        <v>45717</v>
      </c>
      <c r="G960" s="1">
        <v>45747</v>
      </c>
      <c r="H960">
        <v>614</v>
      </c>
      <c r="I960" t="s">
        <v>14</v>
      </c>
      <c r="J960">
        <v>991</v>
      </c>
    </row>
    <row r="961" spans="1:10" x14ac:dyDescent="0.3">
      <c r="A961" t="str">
        <f t="shared" si="79"/>
        <v>0181661544</v>
      </c>
      <c r="B961" t="s">
        <v>19</v>
      </c>
      <c r="C961" t="s">
        <v>73</v>
      </c>
      <c r="D961">
        <v>2025</v>
      </c>
      <c r="E961">
        <v>4</v>
      </c>
      <c r="F961" s="1">
        <v>45748</v>
      </c>
      <c r="G961" s="1">
        <v>45777</v>
      </c>
      <c r="H961">
        <v>614</v>
      </c>
      <c r="I961" t="s">
        <v>14</v>
      </c>
      <c r="J961">
        <v>835</v>
      </c>
    </row>
    <row r="962" spans="1:10" x14ac:dyDescent="0.3">
      <c r="A962" t="str">
        <f t="shared" si="79"/>
        <v>0181661544</v>
      </c>
      <c r="B962" t="s">
        <v>19</v>
      </c>
      <c r="C962" t="s">
        <v>73</v>
      </c>
      <c r="D962">
        <v>2025</v>
      </c>
      <c r="E962">
        <v>5</v>
      </c>
      <c r="F962" s="1">
        <v>45778</v>
      </c>
      <c r="G962" s="1">
        <v>45808</v>
      </c>
      <c r="H962">
        <v>614</v>
      </c>
      <c r="I962" t="s">
        <v>14</v>
      </c>
      <c r="J962">
        <v>737</v>
      </c>
    </row>
    <row r="963" spans="1:10" x14ac:dyDescent="0.3">
      <c r="A963" t="str">
        <f t="shared" ref="A963:A974" si="80">"0181661714"</f>
        <v>0181661714</v>
      </c>
      <c r="B963" t="s">
        <v>19</v>
      </c>
      <c r="C963" t="s">
        <v>80</v>
      </c>
      <c r="D963">
        <v>2024</v>
      </c>
      <c r="E963">
        <v>6</v>
      </c>
      <c r="F963" s="1">
        <v>45444</v>
      </c>
      <c r="G963" s="1">
        <v>45473</v>
      </c>
      <c r="H963">
        <v>614</v>
      </c>
      <c r="I963" t="s">
        <v>14</v>
      </c>
      <c r="J963">
        <v>486</v>
      </c>
    </row>
    <row r="964" spans="1:10" x14ac:dyDescent="0.3">
      <c r="A964" t="str">
        <f t="shared" si="80"/>
        <v>0181661714</v>
      </c>
      <c r="B964" t="s">
        <v>19</v>
      </c>
      <c r="C964" t="s">
        <v>80</v>
      </c>
      <c r="D964">
        <v>2024</v>
      </c>
      <c r="E964">
        <v>7</v>
      </c>
      <c r="F964" s="1">
        <v>45474</v>
      </c>
      <c r="G964" s="1">
        <v>45504</v>
      </c>
      <c r="H964">
        <v>614</v>
      </c>
      <c r="I964" t="s">
        <v>14</v>
      </c>
      <c r="J964">
        <v>521</v>
      </c>
    </row>
    <row r="965" spans="1:10" x14ac:dyDescent="0.3">
      <c r="A965" t="str">
        <f t="shared" si="80"/>
        <v>0181661714</v>
      </c>
      <c r="B965" t="s">
        <v>19</v>
      </c>
      <c r="C965" t="s">
        <v>80</v>
      </c>
      <c r="D965">
        <v>2024</v>
      </c>
      <c r="E965">
        <v>8</v>
      </c>
      <c r="F965" s="1">
        <v>45505</v>
      </c>
      <c r="G965" s="1">
        <v>45535</v>
      </c>
      <c r="H965">
        <v>614</v>
      </c>
      <c r="I965" t="s">
        <v>14</v>
      </c>
      <c r="J965">
        <v>597</v>
      </c>
    </row>
    <row r="966" spans="1:10" x14ac:dyDescent="0.3">
      <c r="A966" t="str">
        <f t="shared" si="80"/>
        <v>0181661714</v>
      </c>
      <c r="B966" t="s">
        <v>19</v>
      </c>
      <c r="C966" t="s">
        <v>80</v>
      </c>
      <c r="D966">
        <v>2024</v>
      </c>
      <c r="E966">
        <v>9</v>
      </c>
      <c r="F966" s="1">
        <v>45536</v>
      </c>
      <c r="G966" s="1">
        <v>45565</v>
      </c>
      <c r="H966">
        <v>614</v>
      </c>
      <c r="I966" t="s">
        <v>14</v>
      </c>
      <c r="J966">
        <v>704</v>
      </c>
    </row>
    <row r="967" spans="1:10" x14ac:dyDescent="0.3">
      <c r="A967" t="str">
        <f t="shared" si="80"/>
        <v>0181661714</v>
      </c>
      <c r="B967" t="s">
        <v>19</v>
      </c>
      <c r="C967" t="s">
        <v>80</v>
      </c>
      <c r="D967">
        <v>2024</v>
      </c>
      <c r="E967">
        <v>10</v>
      </c>
      <c r="F967" s="1">
        <v>45566</v>
      </c>
      <c r="G967" s="1">
        <v>45596</v>
      </c>
      <c r="H967">
        <v>614</v>
      </c>
      <c r="I967" t="s">
        <v>14</v>
      </c>
      <c r="J967">
        <v>875</v>
      </c>
    </row>
    <row r="968" spans="1:10" x14ac:dyDescent="0.3">
      <c r="A968" t="str">
        <f t="shared" si="80"/>
        <v>0181661714</v>
      </c>
      <c r="B968" t="s">
        <v>19</v>
      </c>
      <c r="C968" t="s">
        <v>80</v>
      </c>
      <c r="D968">
        <v>2024</v>
      </c>
      <c r="E968">
        <v>11</v>
      </c>
      <c r="F968" s="1">
        <v>45597</v>
      </c>
      <c r="G968" s="1">
        <v>45626</v>
      </c>
      <c r="H968">
        <v>614</v>
      </c>
      <c r="I968" t="s">
        <v>14</v>
      </c>
      <c r="J968">
        <v>923</v>
      </c>
    </row>
    <row r="969" spans="1:10" x14ac:dyDescent="0.3">
      <c r="A969" t="str">
        <f t="shared" si="80"/>
        <v>0181661714</v>
      </c>
      <c r="B969" t="s">
        <v>19</v>
      </c>
      <c r="C969" t="s">
        <v>80</v>
      </c>
      <c r="D969">
        <v>2024</v>
      </c>
      <c r="E969">
        <v>12</v>
      </c>
      <c r="F969" s="1">
        <v>45627</v>
      </c>
      <c r="G969" s="1">
        <v>45657</v>
      </c>
      <c r="H969">
        <v>614</v>
      </c>
      <c r="I969" t="s">
        <v>14</v>
      </c>
      <c r="J969">
        <v>1000</v>
      </c>
    </row>
    <row r="970" spans="1:10" x14ac:dyDescent="0.3">
      <c r="A970" t="str">
        <f t="shared" si="80"/>
        <v>0181661714</v>
      </c>
      <c r="B970" t="s">
        <v>19</v>
      </c>
      <c r="C970" t="s">
        <v>80</v>
      </c>
      <c r="D970">
        <v>2025</v>
      </c>
      <c r="E970">
        <v>1</v>
      </c>
      <c r="F970" s="1">
        <v>45658</v>
      </c>
      <c r="G970" s="1">
        <v>45688</v>
      </c>
      <c r="H970">
        <v>614</v>
      </c>
      <c r="I970" t="s">
        <v>14</v>
      </c>
      <c r="J970">
        <v>974</v>
      </c>
    </row>
    <row r="971" spans="1:10" x14ac:dyDescent="0.3">
      <c r="A971" t="str">
        <f t="shared" si="80"/>
        <v>0181661714</v>
      </c>
      <c r="B971" t="s">
        <v>19</v>
      </c>
      <c r="C971" t="s">
        <v>80</v>
      </c>
      <c r="D971">
        <v>2025</v>
      </c>
      <c r="E971">
        <v>2</v>
      </c>
      <c r="F971" s="1">
        <v>45689</v>
      </c>
      <c r="G971" s="1">
        <v>45716</v>
      </c>
      <c r="H971">
        <v>614</v>
      </c>
      <c r="I971" t="s">
        <v>14</v>
      </c>
      <c r="J971">
        <v>800</v>
      </c>
    </row>
    <row r="972" spans="1:10" x14ac:dyDescent="0.3">
      <c r="A972" t="str">
        <f t="shared" si="80"/>
        <v>0181661714</v>
      </c>
      <c r="B972" t="s">
        <v>19</v>
      </c>
      <c r="C972" t="s">
        <v>80</v>
      </c>
      <c r="D972">
        <v>2025</v>
      </c>
      <c r="E972">
        <v>3</v>
      </c>
      <c r="F972" s="1">
        <v>45717</v>
      </c>
      <c r="G972" s="1">
        <v>45747</v>
      </c>
      <c r="H972">
        <v>614</v>
      </c>
      <c r="I972" t="s">
        <v>14</v>
      </c>
      <c r="J972">
        <v>781</v>
      </c>
    </row>
    <row r="973" spans="1:10" x14ac:dyDescent="0.3">
      <c r="A973" t="str">
        <f t="shared" si="80"/>
        <v>0181661714</v>
      </c>
      <c r="B973" t="s">
        <v>19</v>
      </c>
      <c r="C973" t="s">
        <v>80</v>
      </c>
      <c r="D973">
        <v>2025</v>
      </c>
      <c r="E973">
        <v>4</v>
      </c>
      <c r="F973" s="1">
        <v>45748</v>
      </c>
      <c r="G973" s="1">
        <v>45777</v>
      </c>
      <c r="H973">
        <v>614</v>
      </c>
      <c r="I973" t="s">
        <v>14</v>
      </c>
      <c r="J973">
        <v>647</v>
      </c>
    </row>
    <row r="974" spans="1:10" x14ac:dyDescent="0.3">
      <c r="A974" t="str">
        <f t="shared" si="80"/>
        <v>0181661714</v>
      </c>
      <c r="B974" t="s">
        <v>19</v>
      </c>
      <c r="C974" t="s">
        <v>80</v>
      </c>
      <c r="D974">
        <v>2025</v>
      </c>
      <c r="E974">
        <v>5</v>
      </c>
      <c r="F974" s="1">
        <v>45778</v>
      </c>
      <c r="G974" s="1">
        <v>45808</v>
      </c>
      <c r="H974">
        <v>614</v>
      </c>
      <c r="I974" t="s">
        <v>14</v>
      </c>
      <c r="J974">
        <v>578</v>
      </c>
    </row>
    <row r="975" spans="1:10" x14ac:dyDescent="0.3">
      <c r="A975" t="str">
        <f t="shared" ref="A975:A986" si="81">"0181661722"</f>
        <v>0181661722</v>
      </c>
      <c r="B975" t="s">
        <v>19</v>
      </c>
      <c r="C975" t="s">
        <v>41</v>
      </c>
      <c r="D975">
        <v>2024</v>
      </c>
      <c r="E975">
        <v>6</v>
      </c>
      <c r="F975" s="1">
        <v>45444</v>
      </c>
      <c r="G975" s="1">
        <v>45473</v>
      </c>
      <c r="H975">
        <v>614</v>
      </c>
      <c r="I975" t="s">
        <v>14</v>
      </c>
      <c r="J975">
        <v>571</v>
      </c>
    </row>
    <row r="976" spans="1:10" x14ac:dyDescent="0.3">
      <c r="A976" t="str">
        <f t="shared" si="81"/>
        <v>0181661722</v>
      </c>
      <c r="B976" t="s">
        <v>19</v>
      </c>
      <c r="C976" t="s">
        <v>41</v>
      </c>
      <c r="D976">
        <v>2024</v>
      </c>
      <c r="E976">
        <v>7</v>
      </c>
      <c r="F976" s="1">
        <v>45474</v>
      </c>
      <c r="G976" s="1">
        <v>45504</v>
      </c>
      <c r="H976">
        <v>614</v>
      </c>
      <c r="I976" t="s">
        <v>14</v>
      </c>
      <c r="J976">
        <v>605</v>
      </c>
    </row>
    <row r="977" spans="1:10" x14ac:dyDescent="0.3">
      <c r="A977" t="str">
        <f t="shared" si="81"/>
        <v>0181661722</v>
      </c>
      <c r="B977" t="s">
        <v>19</v>
      </c>
      <c r="C977" t="s">
        <v>41</v>
      </c>
      <c r="D977">
        <v>2024</v>
      </c>
      <c r="E977">
        <v>8</v>
      </c>
      <c r="F977" s="1">
        <v>45505</v>
      </c>
      <c r="G977" s="1">
        <v>45535</v>
      </c>
      <c r="H977">
        <v>614</v>
      </c>
      <c r="I977" t="s">
        <v>14</v>
      </c>
      <c r="J977">
        <v>671</v>
      </c>
    </row>
    <row r="978" spans="1:10" x14ac:dyDescent="0.3">
      <c r="A978" t="str">
        <f t="shared" si="81"/>
        <v>0181661722</v>
      </c>
      <c r="B978" t="s">
        <v>19</v>
      </c>
      <c r="C978" t="s">
        <v>41</v>
      </c>
      <c r="D978">
        <v>2024</v>
      </c>
      <c r="E978">
        <v>9</v>
      </c>
      <c r="F978" s="1">
        <v>45536</v>
      </c>
      <c r="G978" s="1">
        <v>45565</v>
      </c>
      <c r="H978">
        <v>614</v>
      </c>
      <c r="I978" t="s">
        <v>14</v>
      </c>
      <c r="J978">
        <v>769</v>
      </c>
    </row>
    <row r="979" spans="1:10" x14ac:dyDescent="0.3">
      <c r="A979" t="str">
        <f t="shared" si="81"/>
        <v>0181661722</v>
      </c>
      <c r="B979" t="s">
        <v>19</v>
      </c>
      <c r="C979" t="s">
        <v>41</v>
      </c>
      <c r="D979">
        <v>2024</v>
      </c>
      <c r="E979">
        <v>10</v>
      </c>
      <c r="F979" s="1">
        <v>45566</v>
      </c>
      <c r="G979" s="1">
        <v>45596</v>
      </c>
      <c r="H979">
        <v>614</v>
      </c>
      <c r="I979" t="s">
        <v>14</v>
      </c>
      <c r="J979">
        <v>822</v>
      </c>
    </row>
    <row r="980" spans="1:10" x14ac:dyDescent="0.3">
      <c r="A980" t="str">
        <f t="shared" si="81"/>
        <v>0181661722</v>
      </c>
      <c r="B980" t="s">
        <v>19</v>
      </c>
      <c r="C980" t="s">
        <v>41</v>
      </c>
      <c r="D980">
        <v>2024</v>
      </c>
      <c r="E980">
        <v>11</v>
      </c>
      <c r="F980" s="1">
        <v>45597</v>
      </c>
      <c r="G980" s="1">
        <v>45626</v>
      </c>
      <c r="H980">
        <v>614</v>
      </c>
      <c r="I980" t="s">
        <v>14</v>
      </c>
      <c r="J980">
        <v>1180</v>
      </c>
    </row>
    <row r="981" spans="1:10" x14ac:dyDescent="0.3">
      <c r="A981" t="str">
        <f t="shared" si="81"/>
        <v>0181661722</v>
      </c>
      <c r="B981" t="s">
        <v>19</v>
      </c>
      <c r="C981" t="s">
        <v>41</v>
      </c>
      <c r="D981">
        <v>2024</v>
      </c>
      <c r="E981">
        <v>12</v>
      </c>
      <c r="F981" s="1">
        <v>45627</v>
      </c>
      <c r="G981" s="1">
        <v>45657</v>
      </c>
      <c r="H981">
        <v>614</v>
      </c>
      <c r="I981" t="s">
        <v>14</v>
      </c>
      <c r="J981">
        <v>1114</v>
      </c>
    </row>
    <row r="982" spans="1:10" x14ac:dyDescent="0.3">
      <c r="A982" t="str">
        <f t="shared" si="81"/>
        <v>0181661722</v>
      </c>
      <c r="B982" t="s">
        <v>19</v>
      </c>
      <c r="C982" t="s">
        <v>41</v>
      </c>
      <c r="D982">
        <v>2025</v>
      </c>
      <c r="E982">
        <v>1</v>
      </c>
      <c r="F982" s="1">
        <v>45658</v>
      </c>
      <c r="G982" s="1">
        <v>45688</v>
      </c>
      <c r="H982">
        <v>614</v>
      </c>
      <c r="I982" t="s">
        <v>14</v>
      </c>
      <c r="J982">
        <v>1089</v>
      </c>
    </row>
    <row r="983" spans="1:10" x14ac:dyDescent="0.3">
      <c r="A983" t="str">
        <f t="shared" si="81"/>
        <v>0181661722</v>
      </c>
      <c r="B983" t="s">
        <v>19</v>
      </c>
      <c r="C983" t="s">
        <v>41</v>
      </c>
      <c r="D983">
        <v>2025</v>
      </c>
      <c r="E983">
        <v>2</v>
      </c>
      <c r="F983" s="1">
        <v>45689</v>
      </c>
      <c r="G983" s="1">
        <v>45716</v>
      </c>
      <c r="H983">
        <v>614</v>
      </c>
      <c r="I983" t="s">
        <v>14</v>
      </c>
      <c r="J983">
        <v>901</v>
      </c>
    </row>
    <row r="984" spans="1:10" x14ac:dyDescent="0.3">
      <c r="A984" t="str">
        <f t="shared" si="81"/>
        <v>0181661722</v>
      </c>
      <c r="B984" t="s">
        <v>19</v>
      </c>
      <c r="C984" t="s">
        <v>41</v>
      </c>
      <c r="D984">
        <v>2025</v>
      </c>
      <c r="E984">
        <v>3</v>
      </c>
      <c r="F984" s="1">
        <v>45717</v>
      </c>
      <c r="G984" s="1">
        <v>45747</v>
      </c>
      <c r="H984">
        <v>614</v>
      </c>
      <c r="I984" t="s">
        <v>14</v>
      </c>
      <c r="J984">
        <v>872</v>
      </c>
    </row>
    <row r="985" spans="1:10" x14ac:dyDescent="0.3">
      <c r="A985" t="str">
        <f t="shared" si="81"/>
        <v>0181661722</v>
      </c>
      <c r="B985" t="s">
        <v>19</v>
      </c>
      <c r="C985" t="s">
        <v>41</v>
      </c>
      <c r="D985">
        <v>2025</v>
      </c>
      <c r="E985">
        <v>4</v>
      </c>
      <c r="F985" s="1">
        <v>45748</v>
      </c>
      <c r="G985" s="1">
        <v>45777</v>
      </c>
      <c r="H985">
        <v>614</v>
      </c>
      <c r="I985" t="s">
        <v>14</v>
      </c>
      <c r="J985">
        <v>725</v>
      </c>
    </row>
    <row r="986" spans="1:10" x14ac:dyDescent="0.3">
      <c r="A986" t="str">
        <f t="shared" si="81"/>
        <v>0181661722</v>
      </c>
      <c r="B986" t="s">
        <v>19</v>
      </c>
      <c r="C986" t="s">
        <v>41</v>
      </c>
      <c r="D986">
        <v>2025</v>
      </c>
      <c r="E986">
        <v>5</v>
      </c>
      <c r="F986" s="1">
        <v>45778</v>
      </c>
      <c r="G986" s="1">
        <v>45808</v>
      </c>
      <c r="H986">
        <v>614</v>
      </c>
      <c r="I986" t="s">
        <v>14</v>
      </c>
      <c r="J986">
        <v>670</v>
      </c>
    </row>
    <row r="987" spans="1:10" x14ac:dyDescent="0.3">
      <c r="A987" t="str">
        <f t="shared" ref="A987:A998" si="82">"0181661730"</f>
        <v>0181661730</v>
      </c>
      <c r="B987" t="s">
        <v>19</v>
      </c>
      <c r="C987" t="s">
        <v>81</v>
      </c>
      <c r="D987">
        <v>2024</v>
      </c>
      <c r="E987">
        <v>6</v>
      </c>
      <c r="F987" s="1">
        <v>45444</v>
      </c>
      <c r="G987" s="1">
        <v>45473</v>
      </c>
      <c r="H987">
        <v>614</v>
      </c>
      <c r="I987" t="s">
        <v>14</v>
      </c>
      <c r="J987">
        <v>1928</v>
      </c>
    </row>
    <row r="988" spans="1:10" x14ac:dyDescent="0.3">
      <c r="A988" t="str">
        <f t="shared" si="82"/>
        <v>0181661730</v>
      </c>
      <c r="B988" t="s">
        <v>19</v>
      </c>
      <c r="C988" t="s">
        <v>81</v>
      </c>
      <c r="D988">
        <v>2024</v>
      </c>
      <c r="E988">
        <v>7</v>
      </c>
      <c r="F988" s="1">
        <v>45474</v>
      </c>
      <c r="G988" s="1">
        <v>45504</v>
      </c>
      <c r="H988">
        <v>614</v>
      </c>
      <c r="I988" t="s">
        <v>14</v>
      </c>
      <c r="J988">
        <v>1909</v>
      </c>
    </row>
    <row r="989" spans="1:10" x14ac:dyDescent="0.3">
      <c r="A989" t="str">
        <f t="shared" si="82"/>
        <v>0181661730</v>
      </c>
      <c r="B989" t="s">
        <v>19</v>
      </c>
      <c r="C989" t="s">
        <v>81</v>
      </c>
      <c r="D989">
        <v>2024</v>
      </c>
      <c r="E989">
        <v>8</v>
      </c>
      <c r="F989" s="1">
        <v>45505</v>
      </c>
      <c r="G989" s="1">
        <v>45535</v>
      </c>
      <c r="H989">
        <v>614</v>
      </c>
      <c r="I989" t="s">
        <v>14</v>
      </c>
      <c r="J989">
        <v>2036</v>
      </c>
    </row>
    <row r="990" spans="1:10" x14ac:dyDescent="0.3">
      <c r="A990" t="str">
        <f t="shared" si="82"/>
        <v>0181661730</v>
      </c>
      <c r="B990" t="s">
        <v>19</v>
      </c>
      <c r="C990" t="s">
        <v>81</v>
      </c>
      <c r="D990">
        <v>2024</v>
      </c>
      <c r="E990">
        <v>9</v>
      </c>
      <c r="F990" s="1">
        <v>45536</v>
      </c>
      <c r="G990" s="1">
        <v>45565</v>
      </c>
      <c r="H990">
        <v>614</v>
      </c>
      <c r="I990" t="s">
        <v>14</v>
      </c>
      <c r="J990">
        <v>2464</v>
      </c>
    </row>
    <row r="991" spans="1:10" x14ac:dyDescent="0.3">
      <c r="A991" t="str">
        <f t="shared" si="82"/>
        <v>0181661730</v>
      </c>
      <c r="B991" t="s">
        <v>19</v>
      </c>
      <c r="C991" t="s">
        <v>81</v>
      </c>
      <c r="D991">
        <v>2024</v>
      </c>
      <c r="E991">
        <v>10</v>
      </c>
      <c r="F991" s="1">
        <v>45566</v>
      </c>
      <c r="G991" s="1">
        <v>45596</v>
      </c>
      <c r="H991">
        <v>614</v>
      </c>
      <c r="I991" t="s">
        <v>14</v>
      </c>
      <c r="J991">
        <v>2737</v>
      </c>
    </row>
    <row r="992" spans="1:10" x14ac:dyDescent="0.3">
      <c r="A992" t="str">
        <f t="shared" si="82"/>
        <v>0181661730</v>
      </c>
      <c r="B992" t="s">
        <v>19</v>
      </c>
      <c r="C992" t="s">
        <v>81</v>
      </c>
      <c r="D992">
        <v>2024</v>
      </c>
      <c r="E992">
        <v>11</v>
      </c>
      <c r="F992" s="1">
        <v>45597</v>
      </c>
      <c r="G992" s="1">
        <v>45626</v>
      </c>
      <c r="H992">
        <v>614</v>
      </c>
      <c r="I992" t="s">
        <v>14</v>
      </c>
      <c r="J992">
        <v>3236</v>
      </c>
    </row>
    <row r="993" spans="1:10" x14ac:dyDescent="0.3">
      <c r="A993" t="str">
        <f t="shared" si="82"/>
        <v>0181661730</v>
      </c>
      <c r="B993" t="s">
        <v>19</v>
      </c>
      <c r="C993" t="s">
        <v>81</v>
      </c>
      <c r="D993">
        <v>2024</v>
      </c>
      <c r="E993">
        <v>12</v>
      </c>
      <c r="F993" s="1">
        <v>45627</v>
      </c>
      <c r="G993" s="1">
        <v>45657</v>
      </c>
      <c r="H993">
        <v>614</v>
      </c>
      <c r="I993" t="s">
        <v>14</v>
      </c>
      <c r="J993">
        <v>6621</v>
      </c>
    </row>
    <row r="994" spans="1:10" x14ac:dyDescent="0.3">
      <c r="A994" t="str">
        <f t="shared" si="82"/>
        <v>0181661730</v>
      </c>
      <c r="B994" t="s">
        <v>19</v>
      </c>
      <c r="C994" t="s">
        <v>81</v>
      </c>
      <c r="D994">
        <v>2025</v>
      </c>
      <c r="E994">
        <v>1</v>
      </c>
      <c r="F994" s="1">
        <v>45658</v>
      </c>
      <c r="G994" s="1">
        <v>45688</v>
      </c>
      <c r="H994">
        <v>614</v>
      </c>
      <c r="I994" t="s">
        <v>14</v>
      </c>
      <c r="J994">
        <v>3955</v>
      </c>
    </row>
    <row r="995" spans="1:10" x14ac:dyDescent="0.3">
      <c r="A995" t="str">
        <f t="shared" si="82"/>
        <v>0181661730</v>
      </c>
      <c r="B995" t="s">
        <v>19</v>
      </c>
      <c r="C995" t="s">
        <v>81</v>
      </c>
      <c r="D995">
        <v>2025</v>
      </c>
      <c r="E995">
        <v>2</v>
      </c>
      <c r="F995" s="1">
        <v>45689</v>
      </c>
      <c r="G995" s="1">
        <v>45716</v>
      </c>
      <c r="H995">
        <v>614</v>
      </c>
      <c r="I995" t="s">
        <v>14</v>
      </c>
      <c r="J995">
        <v>2840</v>
      </c>
    </row>
    <row r="996" spans="1:10" x14ac:dyDescent="0.3">
      <c r="A996" t="str">
        <f t="shared" si="82"/>
        <v>0181661730</v>
      </c>
      <c r="B996" t="s">
        <v>19</v>
      </c>
      <c r="C996" t="s">
        <v>81</v>
      </c>
      <c r="D996">
        <v>2025</v>
      </c>
      <c r="E996">
        <v>3</v>
      </c>
      <c r="F996" s="1">
        <v>45717</v>
      </c>
      <c r="G996" s="1">
        <v>45747</v>
      </c>
      <c r="H996">
        <v>614</v>
      </c>
      <c r="I996" t="s">
        <v>14</v>
      </c>
      <c r="J996">
        <v>2729</v>
      </c>
    </row>
    <row r="997" spans="1:10" x14ac:dyDescent="0.3">
      <c r="A997" t="str">
        <f t="shared" si="82"/>
        <v>0181661730</v>
      </c>
      <c r="B997" t="s">
        <v>19</v>
      </c>
      <c r="C997" t="s">
        <v>81</v>
      </c>
      <c r="D997">
        <v>2025</v>
      </c>
      <c r="E997">
        <v>4</v>
      </c>
      <c r="F997" s="1">
        <v>45748</v>
      </c>
      <c r="G997" s="1">
        <v>45777</v>
      </c>
      <c r="H997">
        <v>614</v>
      </c>
      <c r="I997" t="s">
        <v>14</v>
      </c>
      <c r="J997">
        <v>2508</v>
      </c>
    </row>
    <row r="998" spans="1:10" x14ac:dyDescent="0.3">
      <c r="A998" t="str">
        <f t="shared" si="82"/>
        <v>0181661730</v>
      </c>
      <c r="B998" t="s">
        <v>19</v>
      </c>
      <c r="C998" t="s">
        <v>81</v>
      </c>
      <c r="D998">
        <v>2025</v>
      </c>
      <c r="E998">
        <v>5</v>
      </c>
      <c r="F998" s="1">
        <v>45778</v>
      </c>
      <c r="G998" s="1">
        <v>45808</v>
      </c>
      <c r="H998">
        <v>614</v>
      </c>
      <c r="I998" t="s">
        <v>14</v>
      </c>
      <c r="J998">
        <v>2310</v>
      </c>
    </row>
    <row r="999" spans="1:10" x14ac:dyDescent="0.3">
      <c r="A999" t="str">
        <f t="shared" ref="A999:A1010" si="83">"0181661748"</f>
        <v>0181661748</v>
      </c>
      <c r="B999" t="s">
        <v>19</v>
      </c>
      <c r="C999" t="s">
        <v>59</v>
      </c>
      <c r="D999">
        <v>2024</v>
      </c>
      <c r="E999">
        <v>6</v>
      </c>
      <c r="F999" s="1">
        <v>45444</v>
      </c>
      <c r="G999" s="1">
        <v>45473</v>
      </c>
      <c r="H999">
        <v>614</v>
      </c>
      <c r="I999" t="s">
        <v>14</v>
      </c>
      <c r="J999">
        <v>369</v>
      </c>
    </row>
    <row r="1000" spans="1:10" x14ac:dyDescent="0.3">
      <c r="A1000" t="str">
        <f t="shared" si="83"/>
        <v>0181661748</v>
      </c>
      <c r="B1000" t="s">
        <v>19</v>
      </c>
      <c r="C1000" t="s">
        <v>59</v>
      </c>
      <c r="D1000">
        <v>2024</v>
      </c>
      <c r="E1000">
        <v>7</v>
      </c>
      <c r="F1000" s="1">
        <v>45474</v>
      </c>
      <c r="G1000" s="1">
        <v>45504</v>
      </c>
      <c r="H1000">
        <v>614</v>
      </c>
      <c r="I1000" t="s">
        <v>14</v>
      </c>
      <c r="J1000">
        <v>401</v>
      </c>
    </row>
    <row r="1001" spans="1:10" x14ac:dyDescent="0.3">
      <c r="A1001" t="str">
        <f t="shared" si="83"/>
        <v>0181661748</v>
      </c>
      <c r="B1001" t="s">
        <v>19</v>
      </c>
      <c r="C1001" t="s">
        <v>59</v>
      </c>
      <c r="D1001">
        <v>2024</v>
      </c>
      <c r="E1001">
        <v>8</v>
      </c>
      <c r="F1001" s="1">
        <v>45505</v>
      </c>
      <c r="G1001" s="1">
        <v>45535</v>
      </c>
      <c r="H1001">
        <v>614</v>
      </c>
      <c r="I1001" t="s">
        <v>14</v>
      </c>
      <c r="J1001">
        <v>464</v>
      </c>
    </row>
    <row r="1002" spans="1:10" x14ac:dyDescent="0.3">
      <c r="A1002" t="str">
        <f t="shared" si="83"/>
        <v>0181661748</v>
      </c>
      <c r="B1002" t="s">
        <v>19</v>
      </c>
      <c r="C1002" t="s">
        <v>59</v>
      </c>
      <c r="D1002">
        <v>2024</v>
      </c>
      <c r="E1002">
        <v>9</v>
      </c>
      <c r="F1002" s="1">
        <v>45536</v>
      </c>
      <c r="G1002" s="1">
        <v>45565</v>
      </c>
      <c r="H1002">
        <v>614</v>
      </c>
      <c r="I1002" t="s">
        <v>14</v>
      </c>
      <c r="J1002">
        <v>530</v>
      </c>
    </row>
    <row r="1003" spans="1:10" x14ac:dyDescent="0.3">
      <c r="A1003" t="str">
        <f t="shared" si="83"/>
        <v>0181661748</v>
      </c>
      <c r="B1003" t="s">
        <v>19</v>
      </c>
      <c r="C1003" t="s">
        <v>59</v>
      </c>
      <c r="D1003">
        <v>2024</v>
      </c>
      <c r="E1003">
        <v>10</v>
      </c>
      <c r="F1003" s="1">
        <v>45566</v>
      </c>
      <c r="G1003" s="1">
        <v>45596</v>
      </c>
      <c r="H1003">
        <v>614</v>
      </c>
      <c r="I1003" t="s">
        <v>14</v>
      </c>
      <c r="J1003">
        <v>627</v>
      </c>
    </row>
    <row r="1004" spans="1:10" x14ac:dyDescent="0.3">
      <c r="A1004" t="str">
        <f t="shared" si="83"/>
        <v>0181661748</v>
      </c>
      <c r="B1004" t="s">
        <v>19</v>
      </c>
      <c r="C1004" t="s">
        <v>59</v>
      </c>
      <c r="D1004">
        <v>2024</v>
      </c>
      <c r="E1004">
        <v>11</v>
      </c>
      <c r="F1004" s="1">
        <v>45597</v>
      </c>
      <c r="G1004" s="1">
        <v>45626</v>
      </c>
      <c r="H1004">
        <v>614</v>
      </c>
      <c r="I1004" t="s">
        <v>14</v>
      </c>
      <c r="J1004">
        <v>693</v>
      </c>
    </row>
    <row r="1005" spans="1:10" x14ac:dyDescent="0.3">
      <c r="A1005" t="str">
        <f t="shared" si="83"/>
        <v>0181661748</v>
      </c>
      <c r="B1005" t="s">
        <v>19</v>
      </c>
      <c r="C1005" t="s">
        <v>59</v>
      </c>
      <c r="D1005">
        <v>2024</v>
      </c>
      <c r="E1005">
        <v>12</v>
      </c>
      <c r="F1005" s="1">
        <v>45627</v>
      </c>
      <c r="G1005" s="1">
        <v>45657</v>
      </c>
      <c r="H1005">
        <v>614</v>
      </c>
      <c r="I1005" t="s">
        <v>14</v>
      </c>
      <c r="J1005">
        <v>802</v>
      </c>
    </row>
    <row r="1006" spans="1:10" x14ac:dyDescent="0.3">
      <c r="A1006" t="str">
        <f t="shared" si="83"/>
        <v>0181661748</v>
      </c>
      <c r="B1006" t="s">
        <v>19</v>
      </c>
      <c r="C1006" t="s">
        <v>59</v>
      </c>
      <c r="D1006">
        <v>2025</v>
      </c>
      <c r="E1006">
        <v>1</v>
      </c>
      <c r="F1006" s="1">
        <v>45658</v>
      </c>
      <c r="G1006" s="1">
        <v>45688</v>
      </c>
      <c r="H1006">
        <v>614</v>
      </c>
      <c r="I1006" t="s">
        <v>14</v>
      </c>
      <c r="J1006">
        <v>737</v>
      </c>
    </row>
    <row r="1007" spans="1:10" x14ac:dyDescent="0.3">
      <c r="A1007" t="str">
        <f t="shared" si="83"/>
        <v>0181661748</v>
      </c>
      <c r="B1007" t="s">
        <v>19</v>
      </c>
      <c r="C1007" t="s">
        <v>59</v>
      </c>
      <c r="D1007">
        <v>2025</v>
      </c>
      <c r="E1007">
        <v>2</v>
      </c>
      <c r="F1007" s="1">
        <v>45689</v>
      </c>
      <c r="G1007" s="1">
        <v>45716</v>
      </c>
      <c r="H1007">
        <v>614</v>
      </c>
      <c r="I1007" t="s">
        <v>14</v>
      </c>
      <c r="J1007">
        <v>601</v>
      </c>
    </row>
    <row r="1008" spans="1:10" x14ac:dyDescent="0.3">
      <c r="A1008" t="str">
        <f t="shared" si="83"/>
        <v>0181661748</v>
      </c>
      <c r="B1008" t="s">
        <v>19</v>
      </c>
      <c r="C1008" t="s">
        <v>59</v>
      </c>
      <c r="D1008">
        <v>2025</v>
      </c>
      <c r="E1008">
        <v>3</v>
      </c>
      <c r="F1008" s="1">
        <v>45717</v>
      </c>
      <c r="G1008" s="1">
        <v>45747</v>
      </c>
      <c r="H1008">
        <v>614</v>
      </c>
      <c r="I1008" t="s">
        <v>14</v>
      </c>
      <c r="J1008">
        <v>589</v>
      </c>
    </row>
    <row r="1009" spans="1:10" x14ac:dyDescent="0.3">
      <c r="A1009" t="str">
        <f t="shared" si="83"/>
        <v>0181661748</v>
      </c>
      <c r="B1009" t="s">
        <v>19</v>
      </c>
      <c r="C1009" t="s">
        <v>59</v>
      </c>
      <c r="D1009">
        <v>2025</v>
      </c>
      <c r="E1009">
        <v>4</v>
      </c>
      <c r="F1009" s="1">
        <v>45748</v>
      </c>
      <c r="G1009" s="1">
        <v>45777</v>
      </c>
      <c r="H1009">
        <v>614</v>
      </c>
      <c r="I1009" t="s">
        <v>14</v>
      </c>
      <c r="J1009">
        <v>488</v>
      </c>
    </row>
    <row r="1010" spans="1:10" x14ac:dyDescent="0.3">
      <c r="A1010" t="str">
        <f t="shared" si="83"/>
        <v>0181661748</v>
      </c>
      <c r="B1010" t="s">
        <v>19</v>
      </c>
      <c r="C1010" t="s">
        <v>59</v>
      </c>
      <c r="D1010">
        <v>2025</v>
      </c>
      <c r="E1010">
        <v>5</v>
      </c>
      <c r="F1010" s="1">
        <v>45778</v>
      </c>
      <c r="G1010" s="1">
        <v>45808</v>
      </c>
      <c r="H1010">
        <v>614</v>
      </c>
      <c r="I1010" t="s">
        <v>14</v>
      </c>
      <c r="J1010">
        <v>434</v>
      </c>
    </row>
    <row r="1011" spans="1:10" x14ac:dyDescent="0.3">
      <c r="A1011" t="str">
        <f t="shared" ref="A1011:A1022" si="84">"0181661811"</f>
        <v>0181661811</v>
      </c>
      <c r="B1011" t="s">
        <v>19</v>
      </c>
      <c r="C1011" t="s">
        <v>82</v>
      </c>
      <c r="D1011">
        <v>2024</v>
      </c>
      <c r="E1011">
        <v>6</v>
      </c>
      <c r="F1011" s="1">
        <v>45444</v>
      </c>
      <c r="G1011" s="1">
        <v>45473</v>
      </c>
      <c r="H1011">
        <v>614</v>
      </c>
      <c r="I1011" t="s">
        <v>14</v>
      </c>
      <c r="J1011">
        <v>238</v>
      </c>
    </row>
    <row r="1012" spans="1:10" x14ac:dyDescent="0.3">
      <c r="A1012" t="str">
        <f t="shared" si="84"/>
        <v>0181661811</v>
      </c>
      <c r="B1012" t="s">
        <v>19</v>
      </c>
      <c r="C1012" t="s">
        <v>82</v>
      </c>
      <c r="D1012">
        <v>2024</v>
      </c>
      <c r="E1012">
        <v>7</v>
      </c>
      <c r="F1012" s="1">
        <v>45474</v>
      </c>
      <c r="G1012" s="1">
        <v>45504</v>
      </c>
      <c r="H1012">
        <v>614</v>
      </c>
      <c r="I1012" t="s">
        <v>14</v>
      </c>
      <c r="J1012">
        <v>261</v>
      </c>
    </row>
    <row r="1013" spans="1:10" x14ac:dyDescent="0.3">
      <c r="A1013" t="str">
        <f t="shared" si="84"/>
        <v>0181661811</v>
      </c>
      <c r="B1013" t="s">
        <v>19</v>
      </c>
      <c r="C1013" t="s">
        <v>82</v>
      </c>
      <c r="D1013">
        <v>2024</v>
      </c>
      <c r="E1013">
        <v>8</v>
      </c>
      <c r="F1013" s="1">
        <v>45505</v>
      </c>
      <c r="G1013" s="1">
        <v>45535</v>
      </c>
      <c r="H1013">
        <v>614</v>
      </c>
      <c r="I1013" t="s">
        <v>14</v>
      </c>
      <c r="J1013">
        <v>298</v>
      </c>
    </row>
    <row r="1014" spans="1:10" x14ac:dyDescent="0.3">
      <c r="A1014" t="str">
        <f t="shared" si="84"/>
        <v>0181661811</v>
      </c>
      <c r="B1014" t="s">
        <v>19</v>
      </c>
      <c r="C1014" t="s">
        <v>82</v>
      </c>
      <c r="D1014">
        <v>2024</v>
      </c>
      <c r="E1014">
        <v>9</v>
      </c>
      <c r="F1014" s="1">
        <v>45536</v>
      </c>
      <c r="G1014" s="1">
        <v>45565</v>
      </c>
      <c r="H1014">
        <v>614</v>
      </c>
      <c r="I1014" t="s">
        <v>14</v>
      </c>
      <c r="J1014">
        <v>344</v>
      </c>
    </row>
    <row r="1015" spans="1:10" x14ac:dyDescent="0.3">
      <c r="A1015" t="str">
        <f t="shared" si="84"/>
        <v>0181661811</v>
      </c>
      <c r="B1015" t="s">
        <v>19</v>
      </c>
      <c r="C1015" t="s">
        <v>82</v>
      </c>
      <c r="D1015">
        <v>2024</v>
      </c>
      <c r="E1015">
        <v>10</v>
      </c>
      <c r="F1015" s="1">
        <v>45566</v>
      </c>
      <c r="G1015" s="1">
        <v>45596</v>
      </c>
      <c r="H1015">
        <v>614</v>
      </c>
      <c r="I1015" t="s">
        <v>14</v>
      </c>
      <c r="J1015">
        <v>414</v>
      </c>
    </row>
    <row r="1016" spans="1:10" x14ac:dyDescent="0.3">
      <c r="A1016" t="str">
        <f t="shared" si="84"/>
        <v>0181661811</v>
      </c>
      <c r="B1016" t="s">
        <v>19</v>
      </c>
      <c r="C1016" t="s">
        <v>82</v>
      </c>
      <c r="D1016">
        <v>2024</v>
      </c>
      <c r="E1016">
        <v>11</v>
      </c>
      <c r="F1016" s="1">
        <v>45597</v>
      </c>
      <c r="G1016" s="1">
        <v>45626</v>
      </c>
      <c r="H1016">
        <v>614</v>
      </c>
      <c r="I1016" t="s">
        <v>14</v>
      </c>
      <c r="J1016">
        <v>439</v>
      </c>
    </row>
    <row r="1017" spans="1:10" x14ac:dyDescent="0.3">
      <c r="A1017" t="str">
        <f t="shared" si="84"/>
        <v>0181661811</v>
      </c>
      <c r="B1017" t="s">
        <v>19</v>
      </c>
      <c r="C1017" t="s">
        <v>82</v>
      </c>
      <c r="D1017">
        <v>2024</v>
      </c>
      <c r="E1017">
        <v>12</v>
      </c>
      <c r="F1017" s="1">
        <v>45627</v>
      </c>
      <c r="G1017" s="1">
        <v>45657</v>
      </c>
      <c r="H1017">
        <v>614</v>
      </c>
      <c r="I1017" t="s">
        <v>14</v>
      </c>
      <c r="J1017">
        <v>475</v>
      </c>
    </row>
    <row r="1018" spans="1:10" x14ac:dyDescent="0.3">
      <c r="A1018" t="str">
        <f t="shared" si="84"/>
        <v>0181661811</v>
      </c>
      <c r="B1018" t="s">
        <v>19</v>
      </c>
      <c r="C1018" t="s">
        <v>82</v>
      </c>
      <c r="D1018">
        <v>2025</v>
      </c>
      <c r="E1018">
        <v>1</v>
      </c>
      <c r="F1018" s="1">
        <v>45658</v>
      </c>
      <c r="G1018" s="1">
        <v>45688</v>
      </c>
      <c r="H1018">
        <v>614</v>
      </c>
      <c r="I1018" t="s">
        <v>14</v>
      </c>
      <c r="J1018">
        <v>463</v>
      </c>
    </row>
    <row r="1019" spans="1:10" x14ac:dyDescent="0.3">
      <c r="A1019" t="str">
        <f t="shared" si="84"/>
        <v>0181661811</v>
      </c>
      <c r="B1019" t="s">
        <v>19</v>
      </c>
      <c r="C1019" t="s">
        <v>82</v>
      </c>
      <c r="D1019">
        <v>2025</v>
      </c>
      <c r="E1019">
        <v>2</v>
      </c>
      <c r="F1019" s="1">
        <v>45689</v>
      </c>
      <c r="G1019" s="1">
        <v>45716</v>
      </c>
      <c r="H1019">
        <v>614</v>
      </c>
      <c r="I1019" t="s">
        <v>14</v>
      </c>
      <c r="J1019">
        <v>383</v>
      </c>
    </row>
    <row r="1020" spans="1:10" x14ac:dyDescent="0.3">
      <c r="A1020" t="str">
        <f t="shared" si="84"/>
        <v>0181661811</v>
      </c>
      <c r="B1020" t="s">
        <v>19</v>
      </c>
      <c r="C1020" t="s">
        <v>82</v>
      </c>
      <c r="D1020">
        <v>2025</v>
      </c>
      <c r="E1020">
        <v>3</v>
      </c>
      <c r="F1020" s="1">
        <v>45717</v>
      </c>
      <c r="G1020" s="1">
        <v>45747</v>
      </c>
      <c r="H1020">
        <v>614</v>
      </c>
      <c r="I1020" t="s">
        <v>14</v>
      </c>
      <c r="J1020">
        <v>372</v>
      </c>
    </row>
    <row r="1021" spans="1:10" x14ac:dyDescent="0.3">
      <c r="A1021" t="str">
        <f t="shared" si="84"/>
        <v>0181661811</v>
      </c>
      <c r="B1021" t="s">
        <v>19</v>
      </c>
      <c r="C1021" t="s">
        <v>82</v>
      </c>
      <c r="D1021">
        <v>2025</v>
      </c>
      <c r="E1021">
        <v>4</v>
      </c>
      <c r="F1021" s="1">
        <v>45748</v>
      </c>
      <c r="G1021" s="1">
        <v>45777</v>
      </c>
      <c r="H1021">
        <v>614</v>
      </c>
      <c r="I1021" t="s">
        <v>14</v>
      </c>
      <c r="J1021">
        <v>390</v>
      </c>
    </row>
    <row r="1022" spans="1:10" x14ac:dyDescent="0.3">
      <c r="A1022" t="str">
        <f t="shared" si="84"/>
        <v>0181661811</v>
      </c>
      <c r="B1022" t="s">
        <v>19</v>
      </c>
      <c r="C1022" t="s">
        <v>82</v>
      </c>
      <c r="D1022">
        <v>2025</v>
      </c>
      <c r="E1022">
        <v>5</v>
      </c>
      <c r="F1022" s="1">
        <v>45778</v>
      </c>
      <c r="G1022" s="1">
        <v>45808</v>
      </c>
      <c r="H1022">
        <v>614</v>
      </c>
      <c r="I1022" t="s">
        <v>14</v>
      </c>
      <c r="J1022">
        <v>366</v>
      </c>
    </row>
    <row r="1023" spans="1:10" x14ac:dyDescent="0.3">
      <c r="A1023" t="str">
        <f t="shared" ref="A1023:A1034" si="85">"0181661829"</f>
        <v>0181661829</v>
      </c>
      <c r="B1023" t="s">
        <v>19</v>
      </c>
      <c r="C1023" t="s">
        <v>69</v>
      </c>
      <c r="D1023">
        <v>2024</v>
      </c>
      <c r="E1023">
        <v>6</v>
      </c>
      <c r="F1023" s="1">
        <v>45444</v>
      </c>
      <c r="G1023" s="1">
        <v>45473</v>
      </c>
      <c r="H1023">
        <v>614</v>
      </c>
      <c r="I1023" t="s">
        <v>14</v>
      </c>
      <c r="J1023">
        <v>581</v>
      </c>
    </row>
    <row r="1024" spans="1:10" x14ac:dyDescent="0.3">
      <c r="A1024" t="str">
        <f t="shared" si="85"/>
        <v>0181661829</v>
      </c>
      <c r="B1024" t="s">
        <v>19</v>
      </c>
      <c r="C1024" t="s">
        <v>69</v>
      </c>
      <c r="D1024">
        <v>2024</v>
      </c>
      <c r="E1024">
        <v>7</v>
      </c>
      <c r="F1024" s="1">
        <v>45474</v>
      </c>
      <c r="G1024" s="1">
        <v>45504</v>
      </c>
      <c r="H1024">
        <v>614</v>
      </c>
      <c r="I1024" t="s">
        <v>14</v>
      </c>
      <c r="J1024">
        <v>642</v>
      </c>
    </row>
    <row r="1025" spans="1:10" x14ac:dyDescent="0.3">
      <c r="A1025" t="str">
        <f t="shared" si="85"/>
        <v>0181661829</v>
      </c>
      <c r="B1025" t="s">
        <v>19</v>
      </c>
      <c r="C1025" t="s">
        <v>69</v>
      </c>
      <c r="D1025">
        <v>2024</v>
      </c>
      <c r="E1025">
        <v>8</v>
      </c>
      <c r="F1025" s="1">
        <v>45505</v>
      </c>
      <c r="G1025" s="1">
        <v>45535</v>
      </c>
      <c r="H1025">
        <v>614</v>
      </c>
      <c r="I1025" t="s">
        <v>14</v>
      </c>
      <c r="J1025">
        <v>753</v>
      </c>
    </row>
    <row r="1026" spans="1:10" x14ac:dyDescent="0.3">
      <c r="A1026" t="str">
        <f t="shared" si="85"/>
        <v>0181661829</v>
      </c>
      <c r="B1026" t="s">
        <v>19</v>
      </c>
      <c r="C1026" t="s">
        <v>69</v>
      </c>
      <c r="D1026">
        <v>2024</v>
      </c>
      <c r="E1026">
        <v>9</v>
      </c>
      <c r="F1026" s="1">
        <v>45536</v>
      </c>
      <c r="G1026" s="1">
        <v>45565</v>
      </c>
      <c r="H1026">
        <v>614</v>
      </c>
      <c r="I1026" t="s">
        <v>14</v>
      </c>
      <c r="J1026">
        <v>1019</v>
      </c>
    </row>
    <row r="1027" spans="1:10" x14ac:dyDescent="0.3">
      <c r="A1027" t="str">
        <f t="shared" si="85"/>
        <v>0181661829</v>
      </c>
      <c r="B1027" t="s">
        <v>19</v>
      </c>
      <c r="C1027" t="s">
        <v>69</v>
      </c>
      <c r="D1027">
        <v>2024</v>
      </c>
      <c r="E1027">
        <v>10</v>
      </c>
      <c r="F1027" s="1">
        <v>45566</v>
      </c>
      <c r="G1027" s="1">
        <v>45596</v>
      </c>
      <c r="H1027">
        <v>614</v>
      </c>
      <c r="I1027" t="s">
        <v>14</v>
      </c>
      <c r="J1027">
        <v>1342</v>
      </c>
    </row>
    <row r="1028" spans="1:10" x14ac:dyDescent="0.3">
      <c r="A1028" t="str">
        <f t="shared" si="85"/>
        <v>0181661829</v>
      </c>
      <c r="B1028" t="s">
        <v>19</v>
      </c>
      <c r="C1028" t="s">
        <v>69</v>
      </c>
      <c r="D1028">
        <v>2024</v>
      </c>
      <c r="E1028">
        <v>11</v>
      </c>
      <c r="F1028" s="1">
        <v>45597</v>
      </c>
      <c r="G1028" s="1">
        <v>45626</v>
      </c>
      <c r="H1028">
        <v>614</v>
      </c>
      <c r="I1028" t="s">
        <v>14</v>
      </c>
      <c r="J1028">
        <v>1485</v>
      </c>
    </row>
    <row r="1029" spans="1:10" x14ac:dyDescent="0.3">
      <c r="A1029" t="str">
        <f t="shared" si="85"/>
        <v>0181661829</v>
      </c>
      <c r="B1029" t="s">
        <v>19</v>
      </c>
      <c r="C1029" t="s">
        <v>69</v>
      </c>
      <c r="D1029">
        <v>2024</v>
      </c>
      <c r="E1029">
        <v>12</v>
      </c>
      <c r="F1029" s="1">
        <v>45627</v>
      </c>
      <c r="G1029" s="1">
        <v>45657</v>
      </c>
      <c r="H1029">
        <v>614</v>
      </c>
      <c r="I1029" t="s">
        <v>14</v>
      </c>
      <c r="J1029">
        <v>1554</v>
      </c>
    </row>
    <row r="1030" spans="1:10" x14ac:dyDescent="0.3">
      <c r="A1030" t="str">
        <f t="shared" si="85"/>
        <v>0181661829</v>
      </c>
      <c r="B1030" t="s">
        <v>19</v>
      </c>
      <c r="C1030" t="s">
        <v>69</v>
      </c>
      <c r="D1030">
        <v>2025</v>
      </c>
      <c r="E1030">
        <v>1</v>
      </c>
      <c r="F1030" s="1">
        <v>45658</v>
      </c>
      <c r="G1030" s="1">
        <v>45688</v>
      </c>
      <c r="H1030">
        <v>614</v>
      </c>
      <c r="I1030" t="s">
        <v>14</v>
      </c>
      <c r="J1030">
        <v>1383</v>
      </c>
    </row>
    <row r="1031" spans="1:10" x14ac:dyDescent="0.3">
      <c r="A1031" t="str">
        <f t="shared" si="85"/>
        <v>0181661829</v>
      </c>
      <c r="B1031" t="s">
        <v>19</v>
      </c>
      <c r="C1031" t="s">
        <v>69</v>
      </c>
      <c r="D1031">
        <v>2025</v>
      </c>
      <c r="E1031">
        <v>2</v>
      </c>
      <c r="F1031" s="1">
        <v>45689</v>
      </c>
      <c r="G1031" s="1">
        <v>45716</v>
      </c>
      <c r="H1031">
        <v>614</v>
      </c>
      <c r="I1031" t="s">
        <v>14</v>
      </c>
      <c r="J1031">
        <v>1090</v>
      </c>
    </row>
    <row r="1032" spans="1:10" x14ac:dyDescent="0.3">
      <c r="A1032" t="str">
        <f t="shared" si="85"/>
        <v>0181661829</v>
      </c>
      <c r="B1032" t="s">
        <v>19</v>
      </c>
      <c r="C1032" t="s">
        <v>69</v>
      </c>
      <c r="D1032">
        <v>2025</v>
      </c>
      <c r="E1032">
        <v>3</v>
      </c>
      <c r="F1032" s="1">
        <v>45717</v>
      </c>
      <c r="G1032" s="1">
        <v>45747</v>
      </c>
      <c r="H1032">
        <v>614</v>
      </c>
      <c r="I1032" t="s">
        <v>14</v>
      </c>
      <c r="J1032">
        <v>1034</v>
      </c>
    </row>
    <row r="1033" spans="1:10" x14ac:dyDescent="0.3">
      <c r="A1033" t="str">
        <f t="shared" si="85"/>
        <v>0181661829</v>
      </c>
      <c r="B1033" t="s">
        <v>19</v>
      </c>
      <c r="C1033" t="s">
        <v>69</v>
      </c>
      <c r="D1033">
        <v>2025</v>
      </c>
      <c r="E1033">
        <v>4</v>
      </c>
      <c r="F1033" s="1">
        <v>45748</v>
      </c>
      <c r="G1033" s="1">
        <v>45777</v>
      </c>
      <c r="H1033">
        <v>614</v>
      </c>
      <c r="I1033" t="s">
        <v>14</v>
      </c>
      <c r="J1033">
        <v>845</v>
      </c>
    </row>
    <row r="1034" spans="1:10" x14ac:dyDescent="0.3">
      <c r="A1034" t="str">
        <f t="shared" si="85"/>
        <v>0181661829</v>
      </c>
      <c r="B1034" t="s">
        <v>19</v>
      </c>
      <c r="C1034" t="s">
        <v>69</v>
      </c>
      <c r="D1034">
        <v>2025</v>
      </c>
      <c r="E1034">
        <v>5</v>
      </c>
      <c r="F1034" s="1">
        <v>45778</v>
      </c>
      <c r="G1034" s="1">
        <v>45808</v>
      </c>
      <c r="H1034">
        <v>614</v>
      </c>
      <c r="I1034" t="s">
        <v>14</v>
      </c>
      <c r="J1034">
        <v>727</v>
      </c>
    </row>
    <row r="1035" spans="1:10" x14ac:dyDescent="0.3">
      <c r="A1035" t="str">
        <f t="shared" ref="A1035:A1046" si="86">"0181661837"</f>
        <v>0181661837</v>
      </c>
      <c r="B1035" t="s">
        <v>19</v>
      </c>
      <c r="C1035" t="s">
        <v>83</v>
      </c>
      <c r="D1035">
        <v>2024</v>
      </c>
      <c r="E1035">
        <v>6</v>
      </c>
      <c r="F1035" s="1">
        <v>45444</v>
      </c>
      <c r="G1035" s="1">
        <v>45473</v>
      </c>
      <c r="H1035">
        <v>614</v>
      </c>
      <c r="I1035" t="s">
        <v>14</v>
      </c>
      <c r="J1035">
        <v>667</v>
      </c>
    </row>
    <row r="1036" spans="1:10" x14ac:dyDescent="0.3">
      <c r="A1036" t="str">
        <f t="shared" si="86"/>
        <v>0181661837</v>
      </c>
      <c r="B1036" t="s">
        <v>19</v>
      </c>
      <c r="C1036" t="s">
        <v>83</v>
      </c>
      <c r="D1036">
        <v>2024</v>
      </c>
      <c r="E1036">
        <v>7</v>
      </c>
      <c r="F1036" s="1">
        <v>45474</v>
      </c>
      <c r="G1036" s="1">
        <v>45504</v>
      </c>
      <c r="H1036">
        <v>614</v>
      </c>
      <c r="I1036" t="s">
        <v>14</v>
      </c>
      <c r="J1036">
        <v>711</v>
      </c>
    </row>
    <row r="1037" spans="1:10" x14ac:dyDescent="0.3">
      <c r="A1037" t="str">
        <f t="shared" si="86"/>
        <v>0181661837</v>
      </c>
      <c r="B1037" t="s">
        <v>19</v>
      </c>
      <c r="C1037" t="s">
        <v>83</v>
      </c>
      <c r="D1037">
        <v>2024</v>
      </c>
      <c r="E1037">
        <v>8</v>
      </c>
      <c r="F1037" s="1">
        <v>45505</v>
      </c>
      <c r="G1037" s="1">
        <v>45535</v>
      </c>
      <c r="H1037">
        <v>614</v>
      </c>
      <c r="I1037" t="s">
        <v>14</v>
      </c>
      <c r="J1037">
        <v>825</v>
      </c>
    </row>
    <row r="1038" spans="1:10" x14ac:dyDescent="0.3">
      <c r="A1038" t="str">
        <f t="shared" si="86"/>
        <v>0181661837</v>
      </c>
      <c r="B1038" t="s">
        <v>19</v>
      </c>
      <c r="C1038" t="s">
        <v>83</v>
      </c>
      <c r="D1038">
        <v>2024</v>
      </c>
      <c r="E1038">
        <v>9</v>
      </c>
      <c r="F1038" s="1">
        <v>45536</v>
      </c>
      <c r="G1038" s="1">
        <v>45565</v>
      </c>
      <c r="H1038">
        <v>614</v>
      </c>
      <c r="I1038" t="s">
        <v>14</v>
      </c>
      <c r="J1038">
        <v>931</v>
      </c>
    </row>
    <row r="1039" spans="1:10" x14ac:dyDescent="0.3">
      <c r="A1039" t="str">
        <f t="shared" si="86"/>
        <v>0181661837</v>
      </c>
      <c r="B1039" t="s">
        <v>19</v>
      </c>
      <c r="C1039" t="s">
        <v>83</v>
      </c>
      <c r="D1039">
        <v>2024</v>
      </c>
      <c r="E1039">
        <v>10</v>
      </c>
      <c r="F1039" s="1">
        <v>45566</v>
      </c>
      <c r="G1039" s="1">
        <v>45596</v>
      </c>
      <c r="H1039">
        <v>614</v>
      </c>
      <c r="I1039" t="s">
        <v>14</v>
      </c>
      <c r="J1039">
        <v>1718</v>
      </c>
    </row>
    <row r="1040" spans="1:10" x14ac:dyDescent="0.3">
      <c r="A1040" t="str">
        <f t="shared" si="86"/>
        <v>0181661837</v>
      </c>
      <c r="B1040" t="s">
        <v>19</v>
      </c>
      <c r="C1040" t="s">
        <v>83</v>
      </c>
      <c r="D1040">
        <v>2024</v>
      </c>
      <c r="E1040">
        <v>11</v>
      </c>
      <c r="F1040" s="1">
        <v>45597</v>
      </c>
      <c r="G1040" s="1">
        <v>45626</v>
      </c>
      <c r="H1040">
        <v>614</v>
      </c>
      <c r="I1040" t="s">
        <v>14</v>
      </c>
      <c r="J1040">
        <v>2410</v>
      </c>
    </row>
    <row r="1041" spans="1:10" x14ac:dyDescent="0.3">
      <c r="A1041" t="str">
        <f t="shared" si="86"/>
        <v>0181661837</v>
      </c>
      <c r="B1041" t="s">
        <v>19</v>
      </c>
      <c r="C1041" t="s">
        <v>83</v>
      </c>
      <c r="D1041">
        <v>2024</v>
      </c>
      <c r="E1041">
        <v>12</v>
      </c>
      <c r="F1041" s="1">
        <v>45627</v>
      </c>
      <c r="G1041" s="1">
        <v>45657</v>
      </c>
      <c r="H1041">
        <v>614</v>
      </c>
      <c r="I1041" t="s">
        <v>14</v>
      </c>
      <c r="J1041">
        <v>1977</v>
      </c>
    </row>
    <row r="1042" spans="1:10" x14ac:dyDescent="0.3">
      <c r="A1042" t="str">
        <f t="shared" si="86"/>
        <v>0181661837</v>
      </c>
      <c r="B1042" t="s">
        <v>19</v>
      </c>
      <c r="C1042" t="s">
        <v>83</v>
      </c>
      <c r="D1042">
        <v>2025</v>
      </c>
      <c r="E1042">
        <v>1</v>
      </c>
      <c r="F1042" s="1">
        <v>45658</v>
      </c>
      <c r="G1042" s="1">
        <v>45688</v>
      </c>
      <c r="H1042">
        <v>614</v>
      </c>
      <c r="I1042" t="s">
        <v>14</v>
      </c>
      <c r="J1042">
        <v>1820</v>
      </c>
    </row>
    <row r="1043" spans="1:10" x14ac:dyDescent="0.3">
      <c r="A1043" t="str">
        <f t="shared" si="86"/>
        <v>0181661837</v>
      </c>
      <c r="B1043" t="s">
        <v>19</v>
      </c>
      <c r="C1043" t="s">
        <v>83</v>
      </c>
      <c r="D1043">
        <v>2025</v>
      </c>
      <c r="E1043">
        <v>2</v>
      </c>
      <c r="F1043" s="1">
        <v>45689</v>
      </c>
      <c r="G1043" s="1">
        <v>45716</v>
      </c>
      <c r="H1043">
        <v>614</v>
      </c>
      <c r="I1043" t="s">
        <v>14</v>
      </c>
      <c r="J1043">
        <v>1607</v>
      </c>
    </row>
    <row r="1044" spans="1:10" x14ac:dyDescent="0.3">
      <c r="A1044" t="str">
        <f t="shared" si="86"/>
        <v>0181661837</v>
      </c>
      <c r="B1044" t="s">
        <v>19</v>
      </c>
      <c r="C1044" t="s">
        <v>83</v>
      </c>
      <c r="D1044">
        <v>2025</v>
      </c>
      <c r="E1044">
        <v>3</v>
      </c>
      <c r="F1044" s="1">
        <v>45717</v>
      </c>
      <c r="G1044" s="1">
        <v>45747</v>
      </c>
      <c r="H1044">
        <v>614</v>
      </c>
      <c r="I1044" t="s">
        <v>14</v>
      </c>
      <c r="J1044">
        <v>1379</v>
      </c>
    </row>
    <row r="1045" spans="1:10" x14ac:dyDescent="0.3">
      <c r="A1045" t="str">
        <f t="shared" si="86"/>
        <v>0181661837</v>
      </c>
      <c r="B1045" t="s">
        <v>19</v>
      </c>
      <c r="C1045" t="s">
        <v>83</v>
      </c>
      <c r="D1045">
        <v>2025</v>
      </c>
      <c r="E1045">
        <v>4</v>
      </c>
      <c r="F1045" s="1">
        <v>45748</v>
      </c>
      <c r="G1045" s="1">
        <v>45777</v>
      </c>
      <c r="H1045">
        <v>614</v>
      </c>
      <c r="I1045" t="s">
        <v>14</v>
      </c>
      <c r="J1045">
        <v>825</v>
      </c>
    </row>
    <row r="1046" spans="1:10" x14ac:dyDescent="0.3">
      <c r="A1046" t="str">
        <f t="shared" si="86"/>
        <v>0181661837</v>
      </c>
      <c r="B1046" t="s">
        <v>19</v>
      </c>
      <c r="C1046" t="s">
        <v>83</v>
      </c>
      <c r="D1046">
        <v>2025</v>
      </c>
      <c r="E1046">
        <v>5</v>
      </c>
      <c r="F1046" s="1">
        <v>45778</v>
      </c>
      <c r="G1046" s="1">
        <v>45808</v>
      </c>
      <c r="H1046">
        <v>614</v>
      </c>
      <c r="I1046" t="s">
        <v>14</v>
      </c>
      <c r="J1046">
        <v>718</v>
      </c>
    </row>
    <row r="1047" spans="1:10" x14ac:dyDescent="0.3">
      <c r="A1047" t="str">
        <f t="shared" ref="A1047:A1058" si="87">"0181661845"</f>
        <v>0181661845</v>
      </c>
      <c r="B1047" t="s">
        <v>19</v>
      </c>
      <c r="C1047" t="s">
        <v>84</v>
      </c>
      <c r="D1047">
        <v>2024</v>
      </c>
      <c r="E1047">
        <v>6</v>
      </c>
      <c r="F1047" s="1">
        <v>45444</v>
      </c>
      <c r="G1047" s="1">
        <v>45473</v>
      </c>
      <c r="H1047">
        <v>614</v>
      </c>
      <c r="I1047" t="s">
        <v>14</v>
      </c>
      <c r="J1047">
        <v>415</v>
      </c>
    </row>
    <row r="1048" spans="1:10" x14ac:dyDescent="0.3">
      <c r="A1048" t="str">
        <f t="shared" si="87"/>
        <v>0181661845</v>
      </c>
      <c r="B1048" t="s">
        <v>19</v>
      </c>
      <c r="C1048" t="s">
        <v>84</v>
      </c>
      <c r="D1048">
        <v>2024</v>
      </c>
      <c r="E1048">
        <v>7</v>
      </c>
      <c r="F1048" s="1">
        <v>45474</v>
      </c>
      <c r="G1048" s="1">
        <v>45504</v>
      </c>
      <c r="H1048">
        <v>614</v>
      </c>
      <c r="I1048" t="s">
        <v>14</v>
      </c>
      <c r="J1048">
        <v>445</v>
      </c>
    </row>
    <row r="1049" spans="1:10" x14ac:dyDescent="0.3">
      <c r="A1049" t="str">
        <f t="shared" si="87"/>
        <v>0181661845</v>
      </c>
      <c r="B1049" t="s">
        <v>19</v>
      </c>
      <c r="C1049" t="s">
        <v>84</v>
      </c>
      <c r="D1049">
        <v>2024</v>
      </c>
      <c r="E1049">
        <v>8</v>
      </c>
      <c r="F1049" s="1">
        <v>45505</v>
      </c>
      <c r="G1049" s="1">
        <v>45535</v>
      </c>
      <c r="H1049">
        <v>614</v>
      </c>
      <c r="I1049" t="s">
        <v>14</v>
      </c>
      <c r="J1049">
        <v>509</v>
      </c>
    </row>
    <row r="1050" spans="1:10" x14ac:dyDescent="0.3">
      <c r="A1050" t="str">
        <f t="shared" si="87"/>
        <v>0181661845</v>
      </c>
      <c r="B1050" t="s">
        <v>19</v>
      </c>
      <c r="C1050" t="s">
        <v>84</v>
      </c>
      <c r="D1050">
        <v>2024</v>
      </c>
      <c r="E1050">
        <v>9</v>
      </c>
      <c r="F1050" s="1">
        <v>45536</v>
      </c>
      <c r="G1050" s="1">
        <v>45565</v>
      </c>
      <c r="H1050">
        <v>614</v>
      </c>
      <c r="I1050" t="s">
        <v>14</v>
      </c>
      <c r="J1050">
        <v>587</v>
      </c>
    </row>
    <row r="1051" spans="1:10" x14ac:dyDescent="0.3">
      <c r="A1051" t="str">
        <f t="shared" si="87"/>
        <v>0181661845</v>
      </c>
      <c r="B1051" t="s">
        <v>19</v>
      </c>
      <c r="C1051" t="s">
        <v>84</v>
      </c>
      <c r="D1051">
        <v>2024</v>
      </c>
      <c r="E1051">
        <v>10</v>
      </c>
      <c r="F1051" s="1">
        <v>45566</v>
      </c>
      <c r="G1051" s="1">
        <v>45596</v>
      </c>
      <c r="H1051">
        <v>614</v>
      </c>
      <c r="I1051" t="s">
        <v>14</v>
      </c>
      <c r="J1051">
        <v>717</v>
      </c>
    </row>
    <row r="1052" spans="1:10" x14ac:dyDescent="0.3">
      <c r="A1052" t="str">
        <f t="shared" si="87"/>
        <v>0181661845</v>
      </c>
      <c r="B1052" t="s">
        <v>19</v>
      </c>
      <c r="C1052" t="s">
        <v>84</v>
      </c>
      <c r="D1052">
        <v>2024</v>
      </c>
      <c r="E1052">
        <v>11</v>
      </c>
      <c r="F1052" s="1">
        <v>45597</v>
      </c>
      <c r="G1052" s="1">
        <v>45626</v>
      </c>
      <c r="H1052">
        <v>614</v>
      </c>
      <c r="I1052" t="s">
        <v>14</v>
      </c>
      <c r="J1052">
        <v>763</v>
      </c>
    </row>
    <row r="1053" spans="1:10" x14ac:dyDescent="0.3">
      <c r="A1053" t="str">
        <f t="shared" si="87"/>
        <v>0181661845</v>
      </c>
      <c r="B1053" t="s">
        <v>19</v>
      </c>
      <c r="C1053" t="s">
        <v>84</v>
      </c>
      <c r="D1053">
        <v>2024</v>
      </c>
      <c r="E1053">
        <v>12</v>
      </c>
      <c r="F1053" s="1">
        <v>45627</v>
      </c>
      <c r="G1053" s="1">
        <v>45657</v>
      </c>
      <c r="H1053">
        <v>614</v>
      </c>
      <c r="I1053" t="s">
        <v>14</v>
      </c>
      <c r="J1053">
        <v>828</v>
      </c>
    </row>
    <row r="1054" spans="1:10" x14ac:dyDescent="0.3">
      <c r="A1054" t="str">
        <f t="shared" si="87"/>
        <v>0181661845</v>
      </c>
      <c r="B1054" t="s">
        <v>19</v>
      </c>
      <c r="C1054" t="s">
        <v>84</v>
      </c>
      <c r="D1054">
        <v>2025</v>
      </c>
      <c r="E1054">
        <v>1</v>
      </c>
      <c r="F1054" s="1">
        <v>45658</v>
      </c>
      <c r="G1054" s="1">
        <v>45688</v>
      </c>
      <c r="H1054">
        <v>614</v>
      </c>
      <c r="I1054" t="s">
        <v>14</v>
      </c>
      <c r="J1054">
        <v>809</v>
      </c>
    </row>
    <row r="1055" spans="1:10" x14ac:dyDescent="0.3">
      <c r="A1055" t="str">
        <f t="shared" si="87"/>
        <v>0181661845</v>
      </c>
      <c r="B1055" t="s">
        <v>19</v>
      </c>
      <c r="C1055" t="s">
        <v>84</v>
      </c>
      <c r="D1055">
        <v>2025</v>
      </c>
      <c r="E1055">
        <v>2</v>
      </c>
      <c r="F1055" s="1">
        <v>45689</v>
      </c>
      <c r="G1055" s="1">
        <v>45716</v>
      </c>
      <c r="H1055">
        <v>614</v>
      </c>
      <c r="I1055" t="s">
        <v>14</v>
      </c>
      <c r="J1055">
        <v>626</v>
      </c>
    </row>
    <row r="1056" spans="1:10" x14ac:dyDescent="0.3">
      <c r="A1056" t="str">
        <f t="shared" si="87"/>
        <v>0181661845</v>
      </c>
      <c r="B1056" t="s">
        <v>19</v>
      </c>
      <c r="C1056" t="s">
        <v>84</v>
      </c>
      <c r="D1056">
        <v>2025</v>
      </c>
      <c r="E1056">
        <v>3</v>
      </c>
      <c r="F1056" s="1">
        <v>45717</v>
      </c>
      <c r="G1056" s="1">
        <v>45747</v>
      </c>
      <c r="H1056">
        <v>614</v>
      </c>
      <c r="I1056" t="s">
        <v>14</v>
      </c>
      <c r="J1056">
        <v>651</v>
      </c>
    </row>
    <row r="1057" spans="1:10" x14ac:dyDescent="0.3">
      <c r="A1057" t="str">
        <f t="shared" si="87"/>
        <v>0181661845</v>
      </c>
      <c r="B1057" t="s">
        <v>19</v>
      </c>
      <c r="C1057" t="s">
        <v>84</v>
      </c>
      <c r="D1057">
        <v>2025</v>
      </c>
      <c r="E1057">
        <v>4</v>
      </c>
      <c r="F1057" s="1">
        <v>45748</v>
      </c>
      <c r="G1057" s="1">
        <v>45777</v>
      </c>
      <c r="H1057">
        <v>614</v>
      </c>
      <c r="I1057" t="s">
        <v>14</v>
      </c>
      <c r="J1057">
        <v>539</v>
      </c>
    </row>
    <row r="1058" spans="1:10" x14ac:dyDescent="0.3">
      <c r="A1058" t="str">
        <f t="shared" si="87"/>
        <v>0181661845</v>
      </c>
      <c r="B1058" t="s">
        <v>19</v>
      </c>
      <c r="C1058" t="s">
        <v>84</v>
      </c>
      <c r="D1058">
        <v>2025</v>
      </c>
      <c r="E1058">
        <v>5</v>
      </c>
      <c r="F1058" s="1">
        <v>45778</v>
      </c>
      <c r="G1058" s="1">
        <v>45808</v>
      </c>
      <c r="H1058">
        <v>614</v>
      </c>
      <c r="I1058" t="s">
        <v>14</v>
      </c>
      <c r="J1058">
        <v>481</v>
      </c>
    </row>
    <row r="1059" spans="1:10" x14ac:dyDescent="0.3">
      <c r="A1059" t="str">
        <f t="shared" ref="A1059:A1070" si="88">"0181661853"</f>
        <v>0181661853</v>
      </c>
      <c r="B1059" t="s">
        <v>19</v>
      </c>
      <c r="C1059" t="s">
        <v>85</v>
      </c>
      <c r="D1059">
        <v>2024</v>
      </c>
      <c r="E1059">
        <v>6</v>
      </c>
      <c r="F1059" s="1">
        <v>45444</v>
      </c>
      <c r="G1059" s="1">
        <v>45473</v>
      </c>
      <c r="H1059">
        <v>614</v>
      </c>
      <c r="I1059" t="s">
        <v>14</v>
      </c>
      <c r="J1059">
        <v>403</v>
      </c>
    </row>
    <row r="1060" spans="1:10" x14ac:dyDescent="0.3">
      <c r="A1060" t="str">
        <f t="shared" si="88"/>
        <v>0181661853</v>
      </c>
      <c r="B1060" t="s">
        <v>19</v>
      </c>
      <c r="C1060" t="s">
        <v>85</v>
      </c>
      <c r="D1060">
        <v>2024</v>
      </c>
      <c r="E1060">
        <v>7</v>
      </c>
      <c r="F1060" s="1">
        <v>45474</v>
      </c>
      <c r="G1060" s="1">
        <v>45504</v>
      </c>
      <c r="H1060">
        <v>614</v>
      </c>
      <c r="I1060" t="s">
        <v>14</v>
      </c>
      <c r="J1060">
        <v>313</v>
      </c>
    </row>
    <row r="1061" spans="1:10" x14ac:dyDescent="0.3">
      <c r="A1061" t="str">
        <f t="shared" si="88"/>
        <v>0181661853</v>
      </c>
      <c r="B1061" t="s">
        <v>19</v>
      </c>
      <c r="C1061" t="s">
        <v>85</v>
      </c>
      <c r="D1061">
        <v>2024</v>
      </c>
      <c r="E1061">
        <v>8</v>
      </c>
      <c r="F1061" s="1">
        <v>45505</v>
      </c>
      <c r="G1061" s="1">
        <v>45535</v>
      </c>
      <c r="H1061">
        <v>614</v>
      </c>
      <c r="I1061" t="s">
        <v>14</v>
      </c>
      <c r="J1061">
        <v>333</v>
      </c>
    </row>
    <row r="1062" spans="1:10" x14ac:dyDescent="0.3">
      <c r="A1062" t="str">
        <f t="shared" si="88"/>
        <v>0181661853</v>
      </c>
      <c r="B1062" t="s">
        <v>19</v>
      </c>
      <c r="C1062" t="s">
        <v>85</v>
      </c>
      <c r="D1062">
        <v>2024</v>
      </c>
      <c r="E1062">
        <v>9</v>
      </c>
      <c r="F1062" s="1">
        <v>45536</v>
      </c>
      <c r="G1062" s="1">
        <v>45565</v>
      </c>
      <c r="H1062">
        <v>614</v>
      </c>
      <c r="I1062" t="s">
        <v>14</v>
      </c>
      <c r="J1062">
        <v>511</v>
      </c>
    </row>
    <row r="1063" spans="1:10" x14ac:dyDescent="0.3">
      <c r="A1063" t="str">
        <f t="shared" si="88"/>
        <v>0181661853</v>
      </c>
      <c r="B1063" t="s">
        <v>19</v>
      </c>
      <c r="C1063" t="s">
        <v>85</v>
      </c>
      <c r="D1063">
        <v>2024</v>
      </c>
      <c r="E1063">
        <v>10</v>
      </c>
      <c r="F1063" s="1">
        <v>45566</v>
      </c>
      <c r="G1063" s="1">
        <v>45596</v>
      </c>
      <c r="H1063">
        <v>614</v>
      </c>
      <c r="I1063" t="s">
        <v>14</v>
      </c>
      <c r="J1063">
        <v>613</v>
      </c>
    </row>
    <row r="1064" spans="1:10" x14ac:dyDescent="0.3">
      <c r="A1064" t="str">
        <f t="shared" si="88"/>
        <v>0181661853</v>
      </c>
      <c r="B1064" t="s">
        <v>19</v>
      </c>
      <c r="C1064" t="s">
        <v>85</v>
      </c>
      <c r="D1064">
        <v>2024</v>
      </c>
      <c r="E1064">
        <v>11</v>
      </c>
      <c r="F1064" s="1">
        <v>45597</v>
      </c>
      <c r="G1064" s="1">
        <v>45626</v>
      </c>
      <c r="H1064">
        <v>614</v>
      </c>
      <c r="I1064" t="s">
        <v>14</v>
      </c>
      <c r="J1064">
        <v>653</v>
      </c>
    </row>
    <row r="1065" spans="1:10" x14ac:dyDescent="0.3">
      <c r="A1065" t="str">
        <f t="shared" si="88"/>
        <v>0181661853</v>
      </c>
      <c r="B1065" t="s">
        <v>19</v>
      </c>
      <c r="C1065" t="s">
        <v>85</v>
      </c>
      <c r="D1065">
        <v>2024</v>
      </c>
      <c r="E1065">
        <v>12</v>
      </c>
      <c r="F1065" s="1">
        <v>45627</v>
      </c>
      <c r="G1065" s="1">
        <v>45657</v>
      </c>
      <c r="H1065">
        <v>614</v>
      </c>
      <c r="I1065" t="s">
        <v>14</v>
      </c>
      <c r="J1065">
        <v>721</v>
      </c>
    </row>
    <row r="1066" spans="1:10" x14ac:dyDescent="0.3">
      <c r="A1066" t="str">
        <f t="shared" si="88"/>
        <v>0181661853</v>
      </c>
      <c r="B1066" t="s">
        <v>19</v>
      </c>
      <c r="C1066" t="s">
        <v>85</v>
      </c>
      <c r="D1066">
        <v>2025</v>
      </c>
      <c r="E1066">
        <v>1</v>
      </c>
      <c r="F1066" s="1">
        <v>45658</v>
      </c>
      <c r="G1066" s="1">
        <v>45688</v>
      </c>
      <c r="H1066">
        <v>614</v>
      </c>
      <c r="I1066" t="s">
        <v>14</v>
      </c>
      <c r="J1066">
        <v>704</v>
      </c>
    </row>
    <row r="1067" spans="1:10" x14ac:dyDescent="0.3">
      <c r="A1067" t="str">
        <f t="shared" si="88"/>
        <v>0181661853</v>
      </c>
      <c r="B1067" t="s">
        <v>19</v>
      </c>
      <c r="C1067" t="s">
        <v>85</v>
      </c>
      <c r="D1067">
        <v>2025</v>
      </c>
      <c r="E1067">
        <v>2</v>
      </c>
      <c r="F1067" s="1">
        <v>45689</v>
      </c>
      <c r="G1067" s="1">
        <v>45716</v>
      </c>
      <c r="H1067">
        <v>614</v>
      </c>
      <c r="I1067" t="s">
        <v>14</v>
      </c>
      <c r="J1067">
        <v>582</v>
      </c>
    </row>
    <row r="1068" spans="1:10" x14ac:dyDescent="0.3">
      <c r="A1068" t="str">
        <f t="shared" si="88"/>
        <v>0181661853</v>
      </c>
      <c r="B1068" t="s">
        <v>19</v>
      </c>
      <c r="C1068" t="s">
        <v>85</v>
      </c>
      <c r="D1068">
        <v>2025</v>
      </c>
      <c r="E1068">
        <v>3</v>
      </c>
      <c r="F1068" s="1">
        <v>45717</v>
      </c>
      <c r="G1068" s="1">
        <v>45747</v>
      </c>
      <c r="H1068">
        <v>614</v>
      </c>
      <c r="I1068" t="s">
        <v>14</v>
      </c>
      <c r="J1068">
        <v>564</v>
      </c>
    </row>
    <row r="1069" spans="1:10" x14ac:dyDescent="0.3">
      <c r="A1069" t="str">
        <f t="shared" si="88"/>
        <v>0181661853</v>
      </c>
      <c r="B1069" t="s">
        <v>19</v>
      </c>
      <c r="C1069" t="s">
        <v>85</v>
      </c>
      <c r="D1069">
        <v>2025</v>
      </c>
      <c r="E1069">
        <v>4</v>
      </c>
      <c r="F1069" s="1">
        <v>45748</v>
      </c>
      <c r="G1069" s="1">
        <v>45777</v>
      </c>
      <c r="H1069">
        <v>614</v>
      </c>
      <c r="I1069" t="s">
        <v>14</v>
      </c>
      <c r="J1069">
        <v>468</v>
      </c>
    </row>
    <row r="1070" spans="1:10" x14ac:dyDescent="0.3">
      <c r="A1070" t="str">
        <f t="shared" si="88"/>
        <v>0181661853</v>
      </c>
      <c r="B1070" t="s">
        <v>19</v>
      </c>
      <c r="C1070" t="s">
        <v>85</v>
      </c>
      <c r="D1070">
        <v>2025</v>
      </c>
      <c r="E1070">
        <v>5</v>
      </c>
      <c r="F1070" s="1">
        <v>45778</v>
      </c>
      <c r="G1070" s="1">
        <v>45808</v>
      </c>
      <c r="H1070">
        <v>614</v>
      </c>
      <c r="I1070" t="s">
        <v>14</v>
      </c>
      <c r="J1070">
        <v>421</v>
      </c>
    </row>
    <row r="1071" spans="1:10" x14ac:dyDescent="0.3">
      <c r="A1071" t="str">
        <f t="shared" ref="A1071:A1082" si="89">"0181661861"</f>
        <v>0181661861</v>
      </c>
      <c r="B1071" t="s">
        <v>19</v>
      </c>
      <c r="C1071" t="s">
        <v>86</v>
      </c>
      <c r="D1071">
        <v>2024</v>
      </c>
      <c r="E1071">
        <v>6</v>
      </c>
      <c r="F1071" s="1">
        <v>45444</v>
      </c>
      <c r="G1071" s="1">
        <v>45473</v>
      </c>
      <c r="H1071">
        <v>614</v>
      </c>
      <c r="I1071" t="s">
        <v>14</v>
      </c>
      <c r="J1071">
        <v>624</v>
      </c>
    </row>
    <row r="1072" spans="1:10" x14ac:dyDescent="0.3">
      <c r="A1072" t="str">
        <f t="shared" si="89"/>
        <v>0181661861</v>
      </c>
      <c r="B1072" t="s">
        <v>19</v>
      </c>
      <c r="C1072" t="s">
        <v>86</v>
      </c>
      <c r="D1072">
        <v>2024</v>
      </c>
      <c r="E1072">
        <v>7</v>
      </c>
      <c r="F1072" s="1">
        <v>45474</v>
      </c>
      <c r="G1072" s="1">
        <v>45504</v>
      </c>
      <c r="H1072">
        <v>614</v>
      </c>
      <c r="I1072" t="s">
        <v>14</v>
      </c>
      <c r="J1072">
        <v>716</v>
      </c>
    </row>
    <row r="1073" spans="1:10" x14ac:dyDescent="0.3">
      <c r="A1073" t="str">
        <f t="shared" si="89"/>
        <v>0181661861</v>
      </c>
      <c r="B1073" t="s">
        <v>19</v>
      </c>
      <c r="C1073" t="s">
        <v>86</v>
      </c>
      <c r="D1073">
        <v>2024</v>
      </c>
      <c r="E1073">
        <v>8</v>
      </c>
      <c r="F1073" s="1">
        <v>45505</v>
      </c>
      <c r="G1073" s="1">
        <v>45535</v>
      </c>
      <c r="H1073">
        <v>614</v>
      </c>
      <c r="I1073" t="s">
        <v>14</v>
      </c>
      <c r="J1073">
        <v>850</v>
      </c>
    </row>
    <row r="1074" spans="1:10" x14ac:dyDescent="0.3">
      <c r="A1074" t="str">
        <f t="shared" si="89"/>
        <v>0181661861</v>
      </c>
      <c r="B1074" t="s">
        <v>19</v>
      </c>
      <c r="C1074" t="s">
        <v>86</v>
      </c>
      <c r="D1074">
        <v>2024</v>
      </c>
      <c r="E1074">
        <v>9</v>
      </c>
      <c r="F1074" s="1">
        <v>45536</v>
      </c>
      <c r="G1074" s="1">
        <v>45565</v>
      </c>
      <c r="H1074">
        <v>614</v>
      </c>
      <c r="I1074" t="s">
        <v>14</v>
      </c>
      <c r="J1074">
        <v>1021</v>
      </c>
    </row>
    <row r="1075" spans="1:10" x14ac:dyDescent="0.3">
      <c r="A1075" t="str">
        <f t="shared" si="89"/>
        <v>0181661861</v>
      </c>
      <c r="B1075" t="s">
        <v>19</v>
      </c>
      <c r="C1075" t="s">
        <v>86</v>
      </c>
      <c r="D1075">
        <v>2024</v>
      </c>
      <c r="E1075">
        <v>10</v>
      </c>
      <c r="F1075" s="1">
        <v>45566</v>
      </c>
      <c r="G1075" s="1">
        <v>45596</v>
      </c>
      <c r="H1075">
        <v>614</v>
      </c>
      <c r="I1075" t="s">
        <v>14</v>
      </c>
      <c r="J1075">
        <v>1263</v>
      </c>
    </row>
    <row r="1076" spans="1:10" x14ac:dyDescent="0.3">
      <c r="A1076" t="str">
        <f t="shared" si="89"/>
        <v>0181661861</v>
      </c>
      <c r="B1076" t="s">
        <v>19</v>
      </c>
      <c r="C1076" t="s">
        <v>86</v>
      </c>
      <c r="D1076">
        <v>2024</v>
      </c>
      <c r="E1076">
        <v>11</v>
      </c>
      <c r="F1076" s="1">
        <v>45597</v>
      </c>
      <c r="G1076" s="1">
        <v>45626</v>
      </c>
      <c r="H1076">
        <v>614</v>
      </c>
      <c r="I1076" t="s">
        <v>14</v>
      </c>
      <c r="J1076">
        <v>1345</v>
      </c>
    </row>
    <row r="1077" spans="1:10" x14ac:dyDescent="0.3">
      <c r="A1077" t="str">
        <f t="shared" si="89"/>
        <v>0181661861</v>
      </c>
      <c r="B1077" t="s">
        <v>19</v>
      </c>
      <c r="C1077" t="s">
        <v>86</v>
      </c>
      <c r="D1077">
        <v>2024</v>
      </c>
      <c r="E1077">
        <v>12</v>
      </c>
      <c r="F1077" s="1">
        <v>45627</v>
      </c>
      <c r="G1077" s="1">
        <v>45657</v>
      </c>
      <c r="H1077">
        <v>614</v>
      </c>
      <c r="I1077" t="s">
        <v>14</v>
      </c>
      <c r="J1077">
        <v>1468</v>
      </c>
    </row>
    <row r="1078" spans="1:10" x14ac:dyDescent="0.3">
      <c r="A1078" t="str">
        <f t="shared" si="89"/>
        <v>0181661861</v>
      </c>
      <c r="B1078" t="s">
        <v>19</v>
      </c>
      <c r="C1078" t="s">
        <v>86</v>
      </c>
      <c r="D1078">
        <v>2025</v>
      </c>
      <c r="E1078">
        <v>1</v>
      </c>
      <c r="F1078" s="1">
        <v>45658</v>
      </c>
      <c r="G1078" s="1">
        <v>45688</v>
      </c>
      <c r="H1078">
        <v>614</v>
      </c>
      <c r="I1078" t="s">
        <v>14</v>
      </c>
      <c r="J1078">
        <v>1435</v>
      </c>
    </row>
    <row r="1079" spans="1:10" x14ac:dyDescent="0.3">
      <c r="A1079" t="str">
        <f t="shared" si="89"/>
        <v>0181661861</v>
      </c>
      <c r="B1079" t="s">
        <v>19</v>
      </c>
      <c r="C1079" t="s">
        <v>86</v>
      </c>
      <c r="D1079">
        <v>2025</v>
      </c>
      <c r="E1079">
        <v>2</v>
      </c>
      <c r="F1079" s="1">
        <v>45689</v>
      </c>
      <c r="G1079" s="1">
        <v>45716</v>
      </c>
      <c r="H1079">
        <v>614</v>
      </c>
      <c r="I1079" t="s">
        <v>14</v>
      </c>
      <c r="J1079">
        <v>1189</v>
      </c>
    </row>
    <row r="1080" spans="1:10" x14ac:dyDescent="0.3">
      <c r="A1080" t="str">
        <f t="shared" si="89"/>
        <v>0181661861</v>
      </c>
      <c r="B1080" t="s">
        <v>19</v>
      </c>
      <c r="C1080" t="s">
        <v>86</v>
      </c>
      <c r="D1080">
        <v>2025</v>
      </c>
      <c r="E1080">
        <v>3</v>
      </c>
      <c r="F1080" s="1">
        <v>45717</v>
      </c>
      <c r="G1080" s="1">
        <v>45747</v>
      </c>
      <c r="H1080">
        <v>614</v>
      </c>
      <c r="I1080" t="s">
        <v>14</v>
      </c>
      <c r="J1080">
        <v>1151</v>
      </c>
    </row>
    <row r="1081" spans="1:10" x14ac:dyDescent="0.3">
      <c r="A1081" t="str">
        <f t="shared" si="89"/>
        <v>0181661861</v>
      </c>
      <c r="B1081" t="s">
        <v>19</v>
      </c>
      <c r="C1081" t="s">
        <v>86</v>
      </c>
      <c r="D1081">
        <v>2025</v>
      </c>
      <c r="E1081">
        <v>4</v>
      </c>
      <c r="F1081" s="1">
        <v>45748</v>
      </c>
      <c r="G1081" s="1">
        <v>45777</v>
      </c>
      <c r="H1081">
        <v>614</v>
      </c>
      <c r="I1081" t="s">
        <v>14</v>
      </c>
      <c r="J1081">
        <v>955</v>
      </c>
    </row>
    <row r="1082" spans="1:10" x14ac:dyDescent="0.3">
      <c r="A1082" t="str">
        <f t="shared" si="89"/>
        <v>0181661861</v>
      </c>
      <c r="B1082" t="s">
        <v>19</v>
      </c>
      <c r="C1082" t="s">
        <v>86</v>
      </c>
      <c r="D1082">
        <v>2025</v>
      </c>
      <c r="E1082">
        <v>5</v>
      </c>
      <c r="F1082" s="1">
        <v>45778</v>
      </c>
      <c r="G1082" s="1">
        <v>45808</v>
      </c>
      <c r="H1082">
        <v>614</v>
      </c>
      <c r="I1082" t="s">
        <v>14</v>
      </c>
      <c r="J1082">
        <v>850</v>
      </c>
    </row>
    <row r="1083" spans="1:10" x14ac:dyDescent="0.3">
      <c r="A1083" t="str">
        <f t="shared" ref="A1083:A1094" si="90">"0181661879"</f>
        <v>0181661879</v>
      </c>
      <c r="B1083" t="s">
        <v>19</v>
      </c>
      <c r="C1083" t="s">
        <v>87</v>
      </c>
      <c r="D1083">
        <v>2024</v>
      </c>
      <c r="E1083">
        <v>6</v>
      </c>
      <c r="F1083" s="1">
        <v>45444</v>
      </c>
      <c r="G1083" s="1">
        <v>45473</v>
      </c>
      <c r="H1083">
        <v>614</v>
      </c>
      <c r="I1083" t="s">
        <v>14</v>
      </c>
      <c r="J1083">
        <v>344</v>
      </c>
    </row>
    <row r="1084" spans="1:10" x14ac:dyDescent="0.3">
      <c r="A1084" t="str">
        <f t="shared" si="90"/>
        <v>0181661879</v>
      </c>
      <c r="B1084" t="s">
        <v>19</v>
      </c>
      <c r="C1084" t="s">
        <v>87</v>
      </c>
      <c r="D1084">
        <v>2024</v>
      </c>
      <c r="E1084">
        <v>7</v>
      </c>
      <c r="F1084" s="1">
        <v>45474</v>
      </c>
      <c r="G1084" s="1">
        <v>45504</v>
      </c>
      <c r="H1084">
        <v>614</v>
      </c>
      <c r="I1084" t="s">
        <v>14</v>
      </c>
      <c r="J1084">
        <v>427</v>
      </c>
    </row>
    <row r="1085" spans="1:10" x14ac:dyDescent="0.3">
      <c r="A1085" t="str">
        <f t="shared" si="90"/>
        <v>0181661879</v>
      </c>
      <c r="B1085" t="s">
        <v>19</v>
      </c>
      <c r="C1085" t="s">
        <v>87</v>
      </c>
      <c r="D1085">
        <v>2024</v>
      </c>
      <c r="E1085">
        <v>8</v>
      </c>
      <c r="F1085" s="1">
        <v>45505</v>
      </c>
      <c r="G1085" s="1">
        <v>45535</v>
      </c>
      <c r="H1085">
        <v>614</v>
      </c>
      <c r="I1085" t="s">
        <v>14</v>
      </c>
      <c r="J1085">
        <v>507</v>
      </c>
    </row>
    <row r="1086" spans="1:10" x14ac:dyDescent="0.3">
      <c r="A1086" t="str">
        <f t="shared" si="90"/>
        <v>0181661879</v>
      </c>
      <c r="B1086" t="s">
        <v>19</v>
      </c>
      <c r="C1086" t="s">
        <v>87</v>
      </c>
      <c r="D1086">
        <v>2024</v>
      </c>
      <c r="E1086">
        <v>9</v>
      </c>
      <c r="F1086" s="1">
        <v>45536</v>
      </c>
      <c r="G1086" s="1">
        <v>45565</v>
      </c>
      <c r="H1086">
        <v>614</v>
      </c>
      <c r="I1086" t="s">
        <v>14</v>
      </c>
      <c r="J1086">
        <v>582</v>
      </c>
    </row>
    <row r="1087" spans="1:10" x14ac:dyDescent="0.3">
      <c r="A1087" t="str">
        <f t="shared" si="90"/>
        <v>0181661879</v>
      </c>
      <c r="B1087" t="s">
        <v>19</v>
      </c>
      <c r="C1087" t="s">
        <v>87</v>
      </c>
      <c r="D1087">
        <v>2024</v>
      </c>
      <c r="E1087">
        <v>10</v>
      </c>
      <c r="F1087" s="1">
        <v>45566</v>
      </c>
      <c r="G1087" s="1">
        <v>45596</v>
      </c>
      <c r="H1087">
        <v>614</v>
      </c>
      <c r="I1087" t="s">
        <v>14</v>
      </c>
      <c r="J1087">
        <v>705</v>
      </c>
    </row>
    <row r="1088" spans="1:10" x14ac:dyDescent="0.3">
      <c r="A1088" t="str">
        <f t="shared" si="90"/>
        <v>0181661879</v>
      </c>
      <c r="B1088" t="s">
        <v>19</v>
      </c>
      <c r="C1088" t="s">
        <v>87</v>
      </c>
      <c r="D1088">
        <v>2024</v>
      </c>
      <c r="E1088">
        <v>11</v>
      </c>
      <c r="F1088" s="1">
        <v>45597</v>
      </c>
      <c r="G1088" s="1">
        <v>45626</v>
      </c>
      <c r="H1088">
        <v>614</v>
      </c>
      <c r="I1088" t="s">
        <v>14</v>
      </c>
      <c r="J1088">
        <v>745</v>
      </c>
    </row>
    <row r="1089" spans="1:10" x14ac:dyDescent="0.3">
      <c r="A1089" t="str">
        <f t="shared" si="90"/>
        <v>0181661879</v>
      </c>
      <c r="B1089" t="s">
        <v>19</v>
      </c>
      <c r="C1089" t="s">
        <v>87</v>
      </c>
      <c r="D1089">
        <v>2024</v>
      </c>
      <c r="E1089">
        <v>12</v>
      </c>
      <c r="F1089" s="1">
        <v>45627</v>
      </c>
      <c r="G1089" s="1">
        <v>45657</v>
      </c>
      <c r="H1089">
        <v>614</v>
      </c>
      <c r="I1089" t="s">
        <v>14</v>
      </c>
      <c r="J1089">
        <v>769</v>
      </c>
    </row>
    <row r="1090" spans="1:10" x14ac:dyDescent="0.3">
      <c r="A1090" t="str">
        <f t="shared" si="90"/>
        <v>0181661879</v>
      </c>
      <c r="B1090" t="s">
        <v>19</v>
      </c>
      <c r="C1090" t="s">
        <v>87</v>
      </c>
      <c r="D1090">
        <v>2025</v>
      </c>
      <c r="E1090">
        <v>1</v>
      </c>
      <c r="F1090" s="1">
        <v>45658</v>
      </c>
      <c r="G1090" s="1">
        <v>45688</v>
      </c>
      <c r="H1090">
        <v>614</v>
      </c>
      <c r="I1090" t="s">
        <v>14</v>
      </c>
      <c r="J1090">
        <v>805</v>
      </c>
    </row>
    <row r="1091" spans="1:10" x14ac:dyDescent="0.3">
      <c r="A1091" t="str">
        <f t="shared" si="90"/>
        <v>0181661879</v>
      </c>
      <c r="B1091" t="s">
        <v>19</v>
      </c>
      <c r="C1091" t="s">
        <v>87</v>
      </c>
      <c r="D1091">
        <v>2025</v>
      </c>
      <c r="E1091">
        <v>2</v>
      </c>
      <c r="F1091" s="1">
        <v>45689</v>
      </c>
      <c r="G1091" s="1">
        <v>45716</v>
      </c>
      <c r="H1091">
        <v>614</v>
      </c>
      <c r="I1091" t="s">
        <v>14</v>
      </c>
      <c r="J1091">
        <v>661</v>
      </c>
    </row>
    <row r="1092" spans="1:10" x14ac:dyDescent="0.3">
      <c r="A1092" t="str">
        <f t="shared" si="90"/>
        <v>0181661879</v>
      </c>
      <c r="B1092" t="s">
        <v>19</v>
      </c>
      <c r="C1092" t="s">
        <v>87</v>
      </c>
      <c r="D1092">
        <v>2025</v>
      </c>
      <c r="E1092">
        <v>3</v>
      </c>
      <c r="F1092" s="1">
        <v>45717</v>
      </c>
      <c r="G1092" s="1">
        <v>45747</v>
      </c>
      <c r="H1092">
        <v>614</v>
      </c>
      <c r="I1092" t="s">
        <v>14</v>
      </c>
      <c r="J1092">
        <v>642</v>
      </c>
    </row>
    <row r="1093" spans="1:10" x14ac:dyDescent="0.3">
      <c r="A1093" t="str">
        <f t="shared" si="90"/>
        <v>0181661879</v>
      </c>
      <c r="B1093" t="s">
        <v>19</v>
      </c>
      <c r="C1093" t="s">
        <v>87</v>
      </c>
      <c r="D1093">
        <v>2025</v>
      </c>
      <c r="E1093">
        <v>4</v>
      </c>
      <c r="F1093" s="1">
        <v>45748</v>
      </c>
      <c r="G1093" s="1">
        <v>45777</v>
      </c>
      <c r="H1093">
        <v>614</v>
      </c>
      <c r="I1093" t="s">
        <v>14</v>
      </c>
      <c r="J1093">
        <v>533</v>
      </c>
    </row>
    <row r="1094" spans="1:10" x14ac:dyDescent="0.3">
      <c r="A1094" t="str">
        <f t="shared" si="90"/>
        <v>0181661879</v>
      </c>
      <c r="B1094" t="s">
        <v>19</v>
      </c>
      <c r="C1094" t="s">
        <v>87</v>
      </c>
      <c r="D1094">
        <v>2025</v>
      </c>
      <c r="E1094">
        <v>5</v>
      </c>
      <c r="F1094" s="1">
        <v>45778</v>
      </c>
      <c r="G1094" s="1">
        <v>45808</v>
      </c>
      <c r="H1094">
        <v>614</v>
      </c>
      <c r="I1094" t="s">
        <v>14</v>
      </c>
      <c r="J1094">
        <v>469</v>
      </c>
    </row>
    <row r="1095" spans="1:10" x14ac:dyDescent="0.3">
      <c r="A1095" t="str">
        <f t="shared" ref="A1095:A1106" si="91">"0197299884"</f>
        <v>0197299884</v>
      </c>
      <c r="B1095" t="s">
        <v>19</v>
      </c>
      <c r="C1095" t="s">
        <v>122</v>
      </c>
      <c r="D1095">
        <v>2024</v>
      </c>
      <c r="E1095">
        <v>6</v>
      </c>
      <c r="F1095" s="1">
        <v>45444</v>
      </c>
      <c r="G1095" s="1">
        <v>45473</v>
      </c>
      <c r="H1095">
        <v>614</v>
      </c>
      <c r="I1095" t="s">
        <v>14</v>
      </c>
      <c r="J1095">
        <v>0</v>
      </c>
    </row>
    <row r="1096" spans="1:10" x14ac:dyDescent="0.3">
      <c r="A1096" t="str">
        <f t="shared" si="91"/>
        <v>0197299884</v>
      </c>
      <c r="B1096" t="s">
        <v>19</v>
      </c>
      <c r="C1096" t="s">
        <v>122</v>
      </c>
      <c r="D1096">
        <v>2024</v>
      </c>
      <c r="E1096">
        <v>7</v>
      </c>
      <c r="F1096" s="1">
        <v>45474</v>
      </c>
      <c r="G1096" s="1">
        <v>45504</v>
      </c>
      <c r="H1096">
        <v>614</v>
      </c>
      <c r="I1096" t="s">
        <v>14</v>
      </c>
      <c r="J1096">
        <v>0</v>
      </c>
    </row>
    <row r="1097" spans="1:10" x14ac:dyDescent="0.3">
      <c r="A1097" t="str">
        <f t="shared" si="91"/>
        <v>0197299884</v>
      </c>
      <c r="B1097" t="s">
        <v>19</v>
      </c>
      <c r="C1097" t="s">
        <v>122</v>
      </c>
      <c r="D1097">
        <v>2024</v>
      </c>
      <c r="E1097">
        <v>8</v>
      </c>
      <c r="F1097" s="1">
        <v>45505</v>
      </c>
      <c r="G1097" s="1">
        <v>45535</v>
      </c>
      <c r="H1097">
        <v>614</v>
      </c>
      <c r="I1097" t="s">
        <v>14</v>
      </c>
      <c r="J1097">
        <v>78</v>
      </c>
    </row>
    <row r="1098" spans="1:10" x14ac:dyDescent="0.3">
      <c r="A1098" t="str">
        <f t="shared" si="91"/>
        <v>0197299884</v>
      </c>
      <c r="B1098" t="s">
        <v>19</v>
      </c>
      <c r="C1098" t="s">
        <v>122</v>
      </c>
      <c r="D1098">
        <v>2024</v>
      </c>
      <c r="E1098">
        <v>9</v>
      </c>
      <c r="F1098" s="1">
        <v>45536</v>
      </c>
      <c r="G1098" s="1">
        <v>45565</v>
      </c>
      <c r="H1098">
        <v>614</v>
      </c>
      <c r="I1098" t="s">
        <v>14</v>
      </c>
      <c r="J1098">
        <v>140</v>
      </c>
    </row>
    <row r="1099" spans="1:10" x14ac:dyDescent="0.3">
      <c r="A1099" t="str">
        <f t="shared" si="91"/>
        <v>0197299884</v>
      </c>
      <c r="B1099" t="s">
        <v>19</v>
      </c>
      <c r="C1099" t="s">
        <v>122</v>
      </c>
      <c r="D1099">
        <v>2024</v>
      </c>
      <c r="E1099">
        <v>10</v>
      </c>
      <c r="F1099" s="1">
        <v>45566</v>
      </c>
      <c r="G1099" s="1">
        <v>45596</v>
      </c>
      <c r="H1099">
        <v>614</v>
      </c>
      <c r="I1099" t="s">
        <v>14</v>
      </c>
      <c r="J1099">
        <v>168</v>
      </c>
    </row>
    <row r="1100" spans="1:10" x14ac:dyDescent="0.3">
      <c r="A1100" t="str">
        <f t="shared" si="91"/>
        <v>0197299884</v>
      </c>
      <c r="B1100" t="s">
        <v>19</v>
      </c>
      <c r="C1100" t="s">
        <v>122</v>
      </c>
      <c r="D1100">
        <v>2024</v>
      </c>
      <c r="E1100">
        <v>11</v>
      </c>
      <c r="F1100" s="1">
        <v>45597</v>
      </c>
      <c r="G1100" s="1">
        <v>45626</v>
      </c>
      <c r="H1100">
        <v>614</v>
      </c>
      <c r="I1100" t="s">
        <v>14</v>
      </c>
      <c r="J1100">
        <v>184</v>
      </c>
    </row>
    <row r="1101" spans="1:10" x14ac:dyDescent="0.3">
      <c r="A1101" t="str">
        <f t="shared" si="91"/>
        <v>0197299884</v>
      </c>
      <c r="B1101" t="s">
        <v>19</v>
      </c>
      <c r="C1101" t="s">
        <v>122</v>
      </c>
      <c r="D1101">
        <v>2024</v>
      </c>
      <c r="E1101">
        <v>12</v>
      </c>
      <c r="F1101" s="1">
        <v>45627</v>
      </c>
      <c r="G1101" s="1">
        <v>45657</v>
      </c>
      <c r="H1101">
        <v>614</v>
      </c>
      <c r="I1101" t="s">
        <v>14</v>
      </c>
      <c r="J1101">
        <v>201</v>
      </c>
    </row>
    <row r="1102" spans="1:10" x14ac:dyDescent="0.3">
      <c r="A1102" t="str">
        <f t="shared" si="91"/>
        <v>0197299884</v>
      </c>
      <c r="B1102" t="s">
        <v>19</v>
      </c>
      <c r="C1102" t="s">
        <v>122</v>
      </c>
      <c r="D1102">
        <v>2025</v>
      </c>
      <c r="E1102">
        <v>1</v>
      </c>
      <c r="F1102" s="1">
        <v>45658</v>
      </c>
      <c r="G1102" s="1">
        <v>45688</v>
      </c>
      <c r="H1102">
        <v>614</v>
      </c>
      <c r="I1102" t="s">
        <v>14</v>
      </c>
      <c r="J1102">
        <v>196</v>
      </c>
    </row>
    <row r="1103" spans="1:10" x14ac:dyDescent="0.3">
      <c r="A1103" t="str">
        <f t="shared" si="91"/>
        <v>0197299884</v>
      </c>
      <c r="B1103" t="s">
        <v>19</v>
      </c>
      <c r="C1103" t="s">
        <v>122</v>
      </c>
      <c r="D1103">
        <v>2025</v>
      </c>
      <c r="E1103">
        <v>2</v>
      </c>
      <c r="F1103" s="1">
        <v>45689</v>
      </c>
      <c r="G1103" s="1">
        <v>45716</v>
      </c>
      <c r="H1103">
        <v>614</v>
      </c>
      <c r="I1103" t="s">
        <v>14</v>
      </c>
      <c r="J1103">
        <v>160</v>
      </c>
    </row>
    <row r="1104" spans="1:10" x14ac:dyDescent="0.3">
      <c r="A1104" t="str">
        <f t="shared" si="91"/>
        <v>0197299884</v>
      </c>
      <c r="B1104" t="s">
        <v>19</v>
      </c>
      <c r="C1104" t="s">
        <v>122</v>
      </c>
      <c r="D1104">
        <v>2025</v>
      </c>
      <c r="E1104">
        <v>3</v>
      </c>
      <c r="F1104" s="1">
        <v>45717</v>
      </c>
      <c r="G1104" s="1">
        <v>45747</v>
      </c>
      <c r="H1104">
        <v>614</v>
      </c>
      <c r="I1104" t="s">
        <v>14</v>
      </c>
      <c r="J1104">
        <v>165</v>
      </c>
    </row>
    <row r="1105" spans="1:11" x14ac:dyDescent="0.3">
      <c r="A1105" t="str">
        <f t="shared" si="91"/>
        <v>0197299884</v>
      </c>
      <c r="B1105" t="s">
        <v>19</v>
      </c>
      <c r="C1105" t="s">
        <v>122</v>
      </c>
      <c r="D1105">
        <v>2025</v>
      </c>
      <c r="E1105">
        <v>4</v>
      </c>
      <c r="F1105" s="1">
        <v>45748</v>
      </c>
      <c r="G1105" s="1">
        <v>45777</v>
      </c>
      <c r="H1105">
        <v>614</v>
      </c>
      <c r="I1105" t="s">
        <v>14</v>
      </c>
      <c r="J1105">
        <v>135</v>
      </c>
    </row>
    <row r="1106" spans="1:11" x14ac:dyDescent="0.3">
      <c r="A1106" t="str">
        <f t="shared" si="91"/>
        <v>0197299884</v>
      </c>
      <c r="B1106" t="s">
        <v>19</v>
      </c>
      <c r="C1106" t="s">
        <v>122</v>
      </c>
      <c r="D1106">
        <v>2025</v>
      </c>
      <c r="E1106">
        <v>5</v>
      </c>
      <c r="F1106" s="1">
        <v>45778</v>
      </c>
      <c r="G1106" s="1">
        <v>45808</v>
      </c>
      <c r="H1106">
        <v>614</v>
      </c>
      <c r="I1106" t="s">
        <v>14</v>
      </c>
      <c r="J1106">
        <v>121</v>
      </c>
    </row>
    <row r="1107" spans="1:11" x14ac:dyDescent="0.3">
      <c r="A1107" t="str">
        <f t="shared" ref="A1107:A1118" si="92">"0155725401"</f>
        <v>0155725401</v>
      </c>
      <c r="B1107" t="s">
        <v>49</v>
      </c>
      <c r="C1107" t="s">
        <v>50</v>
      </c>
      <c r="D1107">
        <v>2024</v>
      </c>
      <c r="E1107">
        <v>6</v>
      </c>
      <c r="F1107" s="1">
        <v>45444</v>
      </c>
      <c r="G1107" s="1">
        <v>45473</v>
      </c>
      <c r="H1107">
        <v>711</v>
      </c>
      <c r="I1107" t="s">
        <v>14</v>
      </c>
      <c r="J1107">
        <v>1745</v>
      </c>
      <c r="K1107">
        <v>987</v>
      </c>
    </row>
    <row r="1108" spans="1:11" x14ac:dyDescent="0.3">
      <c r="A1108" t="str">
        <f t="shared" si="92"/>
        <v>0155725401</v>
      </c>
      <c r="B1108" t="s">
        <v>49</v>
      </c>
      <c r="C1108" t="s">
        <v>50</v>
      </c>
      <c r="D1108">
        <v>2024</v>
      </c>
      <c r="E1108">
        <v>7</v>
      </c>
      <c r="F1108" s="1">
        <v>45474</v>
      </c>
      <c r="G1108" s="1">
        <v>45504</v>
      </c>
      <c r="H1108">
        <v>711</v>
      </c>
      <c r="I1108" t="s">
        <v>14</v>
      </c>
      <c r="J1108">
        <v>2640</v>
      </c>
      <c r="K1108">
        <v>1125</v>
      </c>
    </row>
    <row r="1109" spans="1:11" x14ac:dyDescent="0.3">
      <c r="A1109" t="str">
        <f t="shared" si="92"/>
        <v>0155725401</v>
      </c>
      <c r="B1109" t="s">
        <v>49</v>
      </c>
      <c r="C1109" t="s">
        <v>50</v>
      </c>
      <c r="D1109">
        <v>2024</v>
      </c>
      <c r="E1109">
        <v>8</v>
      </c>
      <c r="F1109" s="1">
        <v>45505</v>
      </c>
      <c r="G1109" s="1">
        <v>45535</v>
      </c>
      <c r="H1109">
        <v>711</v>
      </c>
      <c r="I1109" t="s">
        <v>14</v>
      </c>
      <c r="J1109">
        <v>1170</v>
      </c>
      <c r="K1109">
        <v>664</v>
      </c>
    </row>
    <row r="1110" spans="1:11" x14ac:dyDescent="0.3">
      <c r="A1110" t="str">
        <f t="shared" si="92"/>
        <v>0155725401</v>
      </c>
      <c r="B1110" t="s">
        <v>49</v>
      </c>
      <c r="C1110" t="s">
        <v>50</v>
      </c>
      <c r="D1110">
        <v>2024</v>
      </c>
      <c r="E1110">
        <v>9</v>
      </c>
      <c r="F1110" s="1">
        <v>45536</v>
      </c>
      <c r="G1110" s="1">
        <v>45565</v>
      </c>
      <c r="H1110">
        <v>711</v>
      </c>
      <c r="I1110" t="s">
        <v>14</v>
      </c>
      <c r="J1110">
        <v>2214</v>
      </c>
      <c r="K1110">
        <v>896</v>
      </c>
    </row>
    <row r="1111" spans="1:11" x14ac:dyDescent="0.3">
      <c r="A1111" t="str">
        <f t="shared" si="92"/>
        <v>0155725401</v>
      </c>
      <c r="B1111" t="s">
        <v>49</v>
      </c>
      <c r="C1111" t="s">
        <v>50</v>
      </c>
      <c r="D1111">
        <v>2024</v>
      </c>
      <c r="E1111">
        <v>10</v>
      </c>
      <c r="F1111" s="1">
        <v>45566</v>
      </c>
      <c r="G1111" s="1">
        <v>45596</v>
      </c>
      <c r="H1111">
        <v>711</v>
      </c>
      <c r="I1111" t="s">
        <v>14</v>
      </c>
      <c r="J1111">
        <v>367</v>
      </c>
      <c r="K1111">
        <v>204</v>
      </c>
    </row>
    <row r="1112" spans="1:11" x14ac:dyDescent="0.3">
      <c r="A1112" t="str">
        <f t="shared" si="92"/>
        <v>0155725401</v>
      </c>
      <c r="B1112" t="s">
        <v>49</v>
      </c>
      <c r="C1112" t="s">
        <v>50</v>
      </c>
      <c r="D1112">
        <v>2024</v>
      </c>
      <c r="E1112">
        <v>11</v>
      </c>
      <c r="F1112" s="1">
        <v>45597</v>
      </c>
      <c r="G1112" s="1">
        <v>45626</v>
      </c>
      <c r="H1112">
        <v>711</v>
      </c>
      <c r="I1112" t="s">
        <v>14</v>
      </c>
      <c r="J1112">
        <v>4</v>
      </c>
      <c r="K1112">
        <v>3</v>
      </c>
    </row>
    <row r="1113" spans="1:11" x14ac:dyDescent="0.3">
      <c r="A1113" t="str">
        <f t="shared" si="92"/>
        <v>0155725401</v>
      </c>
      <c r="B1113" t="s">
        <v>49</v>
      </c>
      <c r="C1113" t="s">
        <v>50</v>
      </c>
      <c r="D1113">
        <v>2024</v>
      </c>
      <c r="E1113">
        <v>12</v>
      </c>
      <c r="F1113" s="1">
        <v>45627</v>
      </c>
      <c r="G1113" s="1">
        <v>45657</v>
      </c>
      <c r="H1113">
        <v>711</v>
      </c>
      <c r="I1113" t="s">
        <v>14</v>
      </c>
      <c r="J1113">
        <v>4</v>
      </c>
      <c r="K1113">
        <v>3</v>
      </c>
    </row>
    <row r="1114" spans="1:11" x14ac:dyDescent="0.3">
      <c r="A1114" t="str">
        <f t="shared" si="92"/>
        <v>0155725401</v>
      </c>
      <c r="B1114" t="s">
        <v>49</v>
      </c>
      <c r="C1114" t="s">
        <v>50</v>
      </c>
      <c r="D1114">
        <v>2025</v>
      </c>
      <c r="E1114">
        <v>1</v>
      </c>
      <c r="F1114" s="1">
        <v>45658</v>
      </c>
      <c r="G1114" s="1">
        <v>45688</v>
      </c>
      <c r="H1114">
        <v>711</v>
      </c>
      <c r="I1114" t="s">
        <v>14</v>
      </c>
      <c r="J1114">
        <v>4</v>
      </c>
      <c r="K1114">
        <v>3</v>
      </c>
    </row>
    <row r="1115" spans="1:11" x14ac:dyDescent="0.3">
      <c r="A1115" t="str">
        <f t="shared" si="92"/>
        <v>0155725401</v>
      </c>
      <c r="B1115" t="s">
        <v>49</v>
      </c>
      <c r="C1115" t="s">
        <v>50</v>
      </c>
      <c r="D1115">
        <v>2025</v>
      </c>
      <c r="E1115">
        <v>2</v>
      </c>
      <c r="F1115" s="1">
        <v>45689</v>
      </c>
      <c r="G1115" s="1">
        <v>45716</v>
      </c>
      <c r="H1115">
        <v>711</v>
      </c>
      <c r="I1115" t="s">
        <v>14</v>
      </c>
      <c r="J1115">
        <v>4</v>
      </c>
      <c r="K1115">
        <v>3</v>
      </c>
    </row>
    <row r="1116" spans="1:11" x14ac:dyDescent="0.3">
      <c r="A1116" t="str">
        <f t="shared" si="92"/>
        <v>0155725401</v>
      </c>
      <c r="B1116" t="s">
        <v>49</v>
      </c>
      <c r="C1116" t="s">
        <v>50</v>
      </c>
      <c r="D1116">
        <v>2025</v>
      </c>
      <c r="E1116">
        <v>3</v>
      </c>
      <c r="F1116" s="1">
        <v>45717</v>
      </c>
      <c r="G1116" s="1">
        <v>45747</v>
      </c>
      <c r="H1116">
        <v>711</v>
      </c>
      <c r="I1116" t="s">
        <v>14</v>
      </c>
      <c r="J1116">
        <v>4</v>
      </c>
      <c r="K1116">
        <v>3</v>
      </c>
    </row>
    <row r="1117" spans="1:11" x14ac:dyDescent="0.3">
      <c r="A1117" t="str">
        <f t="shared" si="92"/>
        <v>0155725401</v>
      </c>
      <c r="B1117" t="s">
        <v>49</v>
      </c>
      <c r="C1117" t="s">
        <v>50</v>
      </c>
      <c r="D1117">
        <v>2025</v>
      </c>
      <c r="E1117">
        <v>4</v>
      </c>
      <c r="F1117" s="1">
        <v>45748</v>
      </c>
      <c r="G1117" s="1">
        <v>45777</v>
      </c>
      <c r="H1117">
        <v>711</v>
      </c>
      <c r="I1117" t="s">
        <v>14</v>
      </c>
      <c r="J1117">
        <v>4</v>
      </c>
      <c r="K1117">
        <v>3</v>
      </c>
    </row>
    <row r="1118" spans="1:11" x14ac:dyDescent="0.3">
      <c r="A1118" t="str">
        <f t="shared" si="92"/>
        <v>0155725401</v>
      </c>
      <c r="B1118" t="s">
        <v>49</v>
      </c>
      <c r="C1118" t="s">
        <v>50</v>
      </c>
      <c r="D1118">
        <v>2025</v>
      </c>
      <c r="E1118">
        <v>5</v>
      </c>
      <c r="F1118" s="1">
        <v>45778</v>
      </c>
      <c r="G1118" s="1">
        <v>45808</v>
      </c>
      <c r="H1118">
        <v>711</v>
      </c>
      <c r="I1118" t="s">
        <v>14</v>
      </c>
      <c r="J1118">
        <v>4</v>
      </c>
      <c r="K1118">
        <v>3</v>
      </c>
    </row>
    <row r="1119" spans="1:11" x14ac:dyDescent="0.3">
      <c r="A1119" t="str">
        <f t="shared" ref="A1119:A1130" si="93">"0192211015"</f>
        <v>0192211015</v>
      </c>
      <c r="B1119" t="s">
        <v>90</v>
      </c>
      <c r="C1119" t="s">
        <v>81</v>
      </c>
      <c r="D1119">
        <v>2024</v>
      </c>
      <c r="E1119">
        <v>6</v>
      </c>
      <c r="F1119" s="1">
        <v>45444</v>
      </c>
      <c r="G1119" s="1">
        <v>45473</v>
      </c>
      <c r="H1119">
        <v>711</v>
      </c>
      <c r="I1119" t="s">
        <v>14</v>
      </c>
      <c r="J1119">
        <v>1022</v>
      </c>
      <c r="K1119">
        <v>1123</v>
      </c>
    </row>
    <row r="1120" spans="1:11" x14ac:dyDescent="0.3">
      <c r="A1120" t="str">
        <f t="shared" si="93"/>
        <v>0192211015</v>
      </c>
      <c r="B1120" t="s">
        <v>90</v>
      </c>
      <c r="C1120" t="s">
        <v>81</v>
      </c>
      <c r="D1120">
        <v>2024</v>
      </c>
      <c r="E1120">
        <v>7</v>
      </c>
      <c r="F1120" s="1">
        <v>45474</v>
      </c>
      <c r="G1120" s="1">
        <v>45504</v>
      </c>
      <c r="H1120">
        <v>711</v>
      </c>
      <c r="I1120" t="s">
        <v>14</v>
      </c>
      <c r="J1120">
        <v>2039</v>
      </c>
      <c r="K1120">
        <v>1316</v>
      </c>
    </row>
    <row r="1121" spans="1:11" x14ac:dyDescent="0.3">
      <c r="A1121" t="str">
        <f t="shared" si="93"/>
        <v>0192211015</v>
      </c>
      <c r="B1121" t="s">
        <v>90</v>
      </c>
      <c r="C1121" t="s">
        <v>81</v>
      </c>
      <c r="D1121">
        <v>2024</v>
      </c>
      <c r="E1121">
        <v>8</v>
      </c>
      <c r="F1121" s="1">
        <v>45505</v>
      </c>
      <c r="G1121" s="1">
        <v>45535</v>
      </c>
      <c r="H1121">
        <v>711</v>
      </c>
      <c r="I1121" t="s">
        <v>14</v>
      </c>
      <c r="J1121">
        <v>1566</v>
      </c>
      <c r="K1121">
        <v>1360</v>
      </c>
    </row>
    <row r="1122" spans="1:11" x14ac:dyDescent="0.3">
      <c r="A1122" t="str">
        <f t="shared" si="93"/>
        <v>0192211015</v>
      </c>
      <c r="B1122" t="s">
        <v>91</v>
      </c>
      <c r="C1122" t="s">
        <v>81</v>
      </c>
      <c r="D1122">
        <v>2024</v>
      </c>
      <c r="E1122">
        <v>9</v>
      </c>
      <c r="F1122" s="1">
        <v>45536</v>
      </c>
      <c r="G1122" s="1">
        <v>45565</v>
      </c>
      <c r="H1122">
        <v>711</v>
      </c>
      <c r="I1122" t="s">
        <v>14</v>
      </c>
      <c r="J1122">
        <v>1925</v>
      </c>
      <c r="K1122">
        <v>1365</v>
      </c>
    </row>
    <row r="1123" spans="1:11" x14ac:dyDescent="0.3">
      <c r="A1123" t="str">
        <f t="shared" si="93"/>
        <v>0192211015</v>
      </c>
      <c r="B1123" t="s">
        <v>91</v>
      </c>
      <c r="C1123" t="s">
        <v>81</v>
      </c>
      <c r="D1123">
        <v>2024</v>
      </c>
      <c r="E1123">
        <v>10</v>
      </c>
      <c r="F1123" s="1">
        <v>45566</v>
      </c>
      <c r="G1123" s="1">
        <v>45596</v>
      </c>
      <c r="H1123">
        <v>711</v>
      </c>
      <c r="I1123" t="s">
        <v>14</v>
      </c>
      <c r="J1123">
        <v>2462</v>
      </c>
      <c r="K1123">
        <v>1312</v>
      </c>
    </row>
    <row r="1124" spans="1:11" x14ac:dyDescent="0.3">
      <c r="A1124" t="str">
        <f t="shared" si="93"/>
        <v>0192211015</v>
      </c>
      <c r="B1124" t="s">
        <v>91</v>
      </c>
      <c r="C1124" t="s">
        <v>81</v>
      </c>
      <c r="D1124">
        <v>2024</v>
      </c>
      <c r="E1124">
        <v>11</v>
      </c>
      <c r="F1124" s="1">
        <v>45597</v>
      </c>
      <c r="G1124" s="1">
        <v>45626</v>
      </c>
      <c r="H1124">
        <v>711</v>
      </c>
      <c r="I1124" t="s">
        <v>14</v>
      </c>
      <c r="J1124">
        <v>3093</v>
      </c>
      <c r="K1124">
        <v>1138</v>
      </c>
    </row>
    <row r="1125" spans="1:11" x14ac:dyDescent="0.3">
      <c r="A1125" t="str">
        <f t="shared" si="93"/>
        <v>0192211015</v>
      </c>
      <c r="B1125" t="s">
        <v>91</v>
      </c>
      <c r="C1125" t="s">
        <v>81</v>
      </c>
      <c r="D1125">
        <v>2024</v>
      </c>
      <c r="E1125">
        <v>12</v>
      </c>
      <c r="F1125" s="1">
        <v>45627</v>
      </c>
      <c r="G1125" s="1">
        <v>45657</v>
      </c>
      <c r="H1125">
        <v>711</v>
      </c>
      <c r="I1125" t="s">
        <v>14</v>
      </c>
      <c r="J1125">
        <v>3270</v>
      </c>
      <c r="K1125">
        <v>1364</v>
      </c>
    </row>
    <row r="1126" spans="1:11" x14ac:dyDescent="0.3">
      <c r="A1126" t="str">
        <f t="shared" si="93"/>
        <v>0192211015</v>
      </c>
      <c r="B1126" t="s">
        <v>91</v>
      </c>
      <c r="C1126" t="s">
        <v>81</v>
      </c>
      <c r="D1126">
        <v>2025</v>
      </c>
      <c r="E1126">
        <v>1</v>
      </c>
      <c r="F1126" s="1">
        <v>45658</v>
      </c>
      <c r="G1126" s="1">
        <v>45688</v>
      </c>
      <c r="H1126">
        <v>711</v>
      </c>
      <c r="I1126" t="s">
        <v>14</v>
      </c>
      <c r="J1126">
        <v>3264</v>
      </c>
      <c r="K1126">
        <v>1329</v>
      </c>
    </row>
    <row r="1127" spans="1:11" x14ac:dyDescent="0.3">
      <c r="A1127" t="str">
        <f t="shared" si="93"/>
        <v>0192211015</v>
      </c>
      <c r="B1127" t="s">
        <v>91</v>
      </c>
      <c r="C1127" t="s">
        <v>81</v>
      </c>
      <c r="D1127">
        <v>2025</v>
      </c>
      <c r="E1127">
        <v>2</v>
      </c>
      <c r="F1127" s="1">
        <v>45689</v>
      </c>
      <c r="G1127" s="1">
        <v>45716</v>
      </c>
      <c r="H1127">
        <v>711</v>
      </c>
      <c r="I1127" t="s">
        <v>14</v>
      </c>
      <c r="J1127">
        <v>2461</v>
      </c>
      <c r="K1127">
        <v>1114</v>
      </c>
    </row>
    <row r="1128" spans="1:11" x14ac:dyDescent="0.3">
      <c r="A1128" t="str">
        <f t="shared" si="93"/>
        <v>0192211015</v>
      </c>
      <c r="B1128" t="s">
        <v>91</v>
      </c>
      <c r="C1128" t="s">
        <v>81</v>
      </c>
      <c r="D1128">
        <v>2025</v>
      </c>
      <c r="E1128">
        <v>3</v>
      </c>
      <c r="F1128" s="1">
        <v>45717</v>
      </c>
      <c r="G1128" s="1">
        <v>45747</v>
      </c>
      <c r="H1128">
        <v>711</v>
      </c>
      <c r="I1128" t="s">
        <v>14</v>
      </c>
      <c r="J1128">
        <v>2031</v>
      </c>
      <c r="K1128">
        <v>1200</v>
      </c>
    </row>
    <row r="1129" spans="1:11" x14ac:dyDescent="0.3">
      <c r="A1129" t="str">
        <f t="shared" si="93"/>
        <v>0192211015</v>
      </c>
      <c r="B1129" t="s">
        <v>91</v>
      </c>
      <c r="C1129" t="s">
        <v>81</v>
      </c>
      <c r="D1129">
        <v>2025</v>
      </c>
      <c r="E1129">
        <v>4</v>
      </c>
      <c r="F1129" s="1">
        <v>45748</v>
      </c>
      <c r="G1129" s="1">
        <v>45777</v>
      </c>
      <c r="H1129">
        <v>711</v>
      </c>
      <c r="I1129" t="s">
        <v>14</v>
      </c>
      <c r="J1129">
        <v>1636</v>
      </c>
      <c r="K1129">
        <v>1256</v>
      </c>
    </row>
    <row r="1130" spans="1:11" x14ac:dyDescent="0.3">
      <c r="A1130" t="str">
        <f t="shared" si="93"/>
        <v>0192211015</v>
      </c>
      <c r="B1130" t="s">
        <v>91</v>
      </c>
      <c r="C1130" t="s">
        <v>81</v>
      </c>
      <c r="D1130">
        <v>2025</v>
      </c>
      <c r="E1130">
        <v>5</v>
      </c>
      <c r="F1130" s="1">
        <v>45778</v>
      </c>
      <c r="G1130" s="1">
        <v>45808</v>
      </c>
      <c r="H1130">
        <v>711</v>
      </c>
      <c r="I1130" t="s">
        <v>14</v>
      </c>
      <c r="J1130">
        <v>1264</v>
      </c>
      <c r="K1130">
        <v>1205</v>
      </c>
    </row>
    <row r="1131" spans="1:11" x14ac:dyDescent="0.3">
      <c r="A1131" t="str">
        <f t="shared" ref="A1131:A1142" si="94">"0197248163"</f>
        <v>0197248163</v>
      </c>
      <c r="B1131" t="s">
        <v>119</v>
      </c>
      <c r="C1131" t="s">
        <v>120</v>
      </c>
      <c r="D1131">
        <v>2024</v>
      </c>
      <c r="E1131">
        <v>6</v>
      </c>
      <c r="F1131" s="1">
        <v>45471</v>
      </c>
      <c r="G1131" s="1">
        <v>45473</v>
      </c>
      <c r="H1131">
        <v>711</v>
      </c>
      <c r="I1131" t="s">
        <v>14</v>
      </c>
      <c r="J1131">
        <v>0</v>
      </c>
      <c r="K1131">
        <v>0</v>
      </c>
    </row>
    <row r="1132" spans="1:11" x14ac:dyDescent="0.3">
      <c r="A1132" t="str">
        <f t="shared" si="94"/>
        <v>0197248163</v>
      </c>
      <c r="B1132" t="s">
        <v>119</v>
      </c>
      <c r="C1132" t="s">
        <v>120</v>
      </c>
      <c r="D1132">
        <v>2024</v>
      </c>
      <c r="E1132">
        <v>7</v>
      </c>
      <c r="F1132" s="1">
        <v>45474</v>
      </c>
      <c r="G1132" s="1">
        <v>45504</v>
      </c>
      <c r="H1132">
        <v>711</v>
      </c>
      <c r="I1132" t="s">
        <v>14</v>
      </c>
      <c r="J1132">
        <v>87</v>
      </c>
      <c r="K1132">
        <v>26</v>
      </c>
    </row>
    <row r="1133" spans="1:11" x14ac:dyDescent="0.3">
      <c r="A1133" t="str">
        <f t="shared" si="94"/>
        <v>0197248163</v>
      </c>
      <c r="B1133" t="s">
        <v>119</v>
      </c>
      <c r="C1133" t="s">
        <v>120</v>
      </c>
      <c r="D1133">
        <v>2024</v>
      </c>
      <c r="E1133">
        <v>8</v>
      </c>
      <c r="F1133" s="1">
        <v>45505</v>
      </c>
      <c r="G1133" s="1">
        <v>45535</v>
      </c>
      <c r="H1133">
        <v>711</v>
      </c>
      <c r="I1133" t="s">
        <v>14</v>
      </c>
      <c r="J1133">
        <v>911</v>
      </c>
      <c r="K1133">
        <v>640</v>
      </c>
    </row>
    <row r="1134" spans="1:11" x14ac:dyDescent="0.3">
      <c r="A1134" t="str">
        <f t="shared" si="94"/>
        <v>0197248163</v>
      </c>
      <c r="B1134" t="s">
        <v>119</v>
      </c>
      <c r="C1134" t="s">
        <v>120</v>
      </c>
      <c r="D1134">
        <v>2024</v>
      </c>
      <c r="E1134">
        <v>9</v>
      </c>
      <c r="F1134" s="1">
        <v>45536</v>
      </c>
      <c r="G1134" s="1">
        <v>45565</v>
      </c>
      <c r="H1134">
        <v>711</v>
      </c>
      <c r="I1134" t="s">
        <v>14</v>
      </c>
      <c r="J1134">
        <v>188</v>
      </c>
      <c r="K1134">
        <v>79</v>
      </c>
    </row>
    <row r="1135" spans="1:11" x14ac:dyDescent="0.3">
      <c r="A1135" t="str">
        <f t="shared" si="94"/>
        <v>0197248163</v>
      </c>
      <c r="B1135" t="s">
        <v>119</v>
      </c>
      <c r="C1135" t="s">
        <v>120</v>
      </c>
      <c r="D1135">
        <v>2024</v>
      </c>
      <c r="E1135">
        <v>10</v>
      </c>
      <c r="F1135" s="1">
        <v>45566</v>
      </c>
      <c r="G1135" s="1">
        <v>45596</v>
      </c>
      <c r="H1135">
        <v>711</v>
      </c>
      <c r="I1135" t="s">
        <v>14</v>
      </c>
      <c r="J1135">
        <v>114</v>
      </c>
      <c r="K1135">
        <v>72</v>
      </c>
    </row>
    <row r="1136" spans="1:11" x14ac:dyDescent="0.3">
      <c r="A1136" t="str">
        <f t="shared" si="94"/>
        <v>0197248163</v>
      </c>
      <c r="B1136" t="s">
        <v>119</v>
      </c>
      <c r="C1136" t="s">
        <v>120</v>
      </c>
      <c r="D1136">
        <v>2024</v>
      </c>
      <c r="E1136">
        <v>11</v>
      </c>
      <c r="F1136" s="1">
        <v>45597</v>
      </c>
      <c r="G1136" s="1">
        <v>45626</v>
      </c>
      <c r="H1136">
        <v>711</v>
      </c>
      <c r="I1136" t="s">
        <v>14</v>
      </c>
      <c r="J1136">
        <v>852</v>
      </c>
      <c r="K1136">
        <v>633</v>
      </c>
    </row>
    <row r="1137" spans="1:11" x14ac:dyDescent="0.3">
      <c r="A1137" t="str">
        <f t="shared" si="94"/>
        <v>0197248163</v>
      </c>
      <c r="B1137" t="s">
        <v>119</v>
      </c>
      <c r="C1137" t="s">
        <v>120</v>
      </c>
      <c r="D1137">
        <v>2024</v>
      </c>
      <c r="E1137">
        <v>12</v>
      </c>
      <c r="F1137" s="1">
        <v>45627</v>
      </c>
      <c r="G1137" s="1">
        <v>45657</v>
      </c>
      <c r="H1137">
        <v>711</v>
      </c>
      <c r="I1137" t="s">
        <v>14</v>
      </c>
      <c r="J1137">
        <v>1760</v>
      </c>
      <c r="K1137">
        <v>1349</v>
      </c>
    </row>
    <row r="1138" spans="1:11" x14ac:dyDescent="0.3">
      <c r="A1138" t="str">
        <f t="shared" si="94"/>
        <v>0197248163</v>
      </c>
      <c r="B1138" t="s">
        <v>119</v>
      </c>
      <c r="C1138" t="s">
        <v>120</v>
      </c>
      <c r="D1138">
        <v>2025</v>
      </c>
      <c r="E1138">
        <v>1</v>
      </c>
      <c r="F1138" s="1">
        <v>45658</v>
      </c>
      <c r="G1138" s="1">
        <v>45688</v>
      </c>
      <c r="H1138">
        <v>711</v>
      </c>
      <c r="I1138" t="s">
        <v>14</v>
      </c>
      <c r="J1138">
        <v>2696</v>
      </c>
      <c r="K1138">
        <v>1918</v>
      </c>
    </row>
    <row r="1139" spans="1:11" x14ac:dyDescent="0.3">
      <c r="A1139" t="str">
        <f t="shared" si="94"/>
        <v>0197248163</v>
      </c>
      <c r="B1139" t="s">
        <v>119</v>
      </c>
      <c r="C1139" t="s">
        <v>120</v>
      </c>
      <c r="D1139">
        <v>2025</v>
      </c>
      <c r="E1139">
        <v>2</v>
      </c>
      <c r="F1139" s="1">
        <v>45689</v>
      </c>
      <c r="G1139" s="1">
        <v>45716</v>
      </c>
      <c r="H1139">
        <v>711</v>
      </c>
      <c r="I1139" t="s">
        <v>14</v>
      </c>
      <c r="J1139">
        <v>2253</v>
      </c>
      <c r="K1139">
        <v>1475</v>
      </c>
    </row>
    <row r="1140" spans="1:11" x14ac:dyDescent="0.3">
      <c r="A1140" t="str">
        <f t="shared" si="94"/>
        <v>0197248163</v>
      </c>
      <c r="B1140" t="s">
        <v>119</v>
      </c>
      <c r="C1140" t="s">
        <v>120</v>
      </c>
      <c r="D1140">
        <v>2025</v>
      </c>
      <c r="E1140">
        <v>3</v>
      </c>
      <c r="F1140" s="1">
        <v>45717</v>
      </c>
      <c r="G1140" s="1">
        <v>45747</v>
      </c>
      <c r="H1140">
        <v>711</v>
      </c>
      <c r="I1140" t="s">
        <v>14</v>
      </c>
      <c r="J1140">
        <v>1295</v>
      </c>
      <c r="K1140">
        <v>984</v>
      </c>
    </row>
    <row r="1141" spans="1:11" x14ac:dyDescent="0.3">
      <c r="A1141" t="str">
        <f t="shared" si="94"/>
        <v>0197248163</v>
      </c>
      <c r="B1141" t="s">
        <v>119</v>
      </c>
      <c r="C1141" t="s">
        <v>120</v>
      </c>
      <c r="D1141">
        <v>2025</v>
      </c>
      <c r="E1141">
        <v>4</v>
      </c>
      <c r="F1141" s="1">
        <v>45748</v>
      </c>
      <c r="G1141" s="1">
        <v>45777</v>
      </c>
      <c r="H1141">
        <v>711</v>
      </c>
      <c r="I1141" t="s">
        <v>14</v>
      </c>
      <c r="J1141">
        <v>663</v>
      </c>
      <c r="K1141">
        <v>621</v>
      </c>
    </row>
    <row r="1142" spans="1:11" x14ac:dyDescent="0.3">
      <c r="A1142" t="str">
        <f t="shared" si="94"/>
        <v>0197248163</v>
      </c>
      <c r="B1142" t="s">
        <v>119</v>
      </c>
      <c r="C1142" t="s">
        <v>120</v>
      </c>
      <c r="D1142">
        <v>2025</v>
      </c>
      <c r="E1142">
        <v>5</v>
      </c>
      <c r="F1142" s="1">
        <v>45778</v>
      </c>
      <c r="G1142" s="1">
        <v>45808</v>
      </c>
      <c r="H1142">
        <v>711</v>
      </c>
      <c r="I1142" t="s">
        <v>14</v>
      </c>
      <c r="J1142">
        <v>518</v>
      </c>
      <c r="K1142">
        <v>553</v>
      </c>
    </row>
  </sheetData>
  <sortState xmlns:xlrd2="http://schemas.microsoft.com/office/spreadsheetml/2017/richdata2" ref="A2:L1142">
    <sortCondition ref="H2:H11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tmp-354w4lnh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Anđela Kovačević Prentašić</dc:creator>
  <cp:lastModifiedBy>Scanner Canon</cp:lastModifiedBy>
  <dcterms:created xsi:type="dcterms:W3CDTF">2025-07-01T10:57:22Z</dcterms:created>
  <dcterms:modified xsi:type="dcterms:W3CDTF">2025-08-29T06:08:18Z</dcterms:modified>
</cp:coreProperties>
</file>